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<sst xmlns="http://schemas.openxmlformats.org/spreadsheetml/2006/main" count="69" uniqueCount="57">
  <si>
    <t>за услуги обслуживания поселка</t>
  </si>
  <si>
    <t>за индив.электропотребление</t>
  </si>
  <si>
    <t>за общее электропотребление</t>
  </si>
  <si>
    <t>Начислено:</t>
  </si>
  <si>
    <t>ОБЩЕПРОИЗВОДСТВЕННЫЕ РАСХОДЫ:</t>
  </si>
  <si>
    <t>РАСХОДЫ НА СОДЕРЖАНИЕ ПОСЕЛКА:</t>
  </si>
  <si>
    <t>приход целевых поступлений по агенсткому договору</t>
  </si>
  <si>
    <t>вступительные взносы</t>
  </si>
  <si>
    <t>приход по предприним.услугам</t>
  </si>
  <si>
    <t>Итого</t>
  </si>
  <si>
    <t>руб.</t>
  </si>
  <si>
    <t>Услуги итс 1с годовая подписка</t>
  </si>
  <si>
    <t>Услуга хостинга</t>
  </si>
  <si>
    <t>Услуга банка</t>
  </si>
  <si>
    <t>Ремонт и запчасти для оборудования из них:</t>
  </si>
  <si>
    <t>Расход материалы:</t>
  </si>
  <si>
    <t>Налоги в бюджет</t>
  </si>
  <si>
    <t>Задолженность по оплате на начало периода:</t>
  </si>
  <si>
    <t>Задолженность по оплате на конец периода:</t>
  </si>
  <si>
    <t>РАСХОДЫ ПО ПОСЕЛКУ ИТОГО:</t>
  </si>
  <si>
    <t xml:space="preserve">песок для дорог </t>
  </si>
  <si>
    <t>мпз закупка в Леруа Мерлен</t>
  </si>
  <si>
    <t>Итого:</t>
  </si>
  <si>
    <t>Услуги Моэнергосбыта по привед.документации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</si>
  <si>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</si>
  <si>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Остаток средств на р.счету на 31.12.2017</t>
  </si>
  <si>
    <t>ДОХОДЫ ЗА ПЕРИОД ЯНВАРЬ-ИЮНЬ 2018</t>
  </si>
  <si>
    <t>Остаток средств на р.счету на 31.06.2018</t>
  </si>
  <si>
    <t>Оплата юридической помощи адвокатам</t>
  </si>
  <si>
    <t>Зарплата штатных сотрудников 6 мес. январь-июнь 2018г.</t>
  </si>
  <si>
    <t>Тех обслуживание трактора ООО ПроИмпорт</t>
  </si>
  <si>
    <t>Охрана поселка ООО Легион</t>
  </si>
  <si>
    <t>Вывоз мусора ООО Дмитров Эко</t>
  </si>
  <si>
    <t>Ремонт электрооборудования ООО МиК</t>
  </si>
  <si>
    <t>Оплата за энергопотребление  ПАО Мосэнергосбыт</t>
  </si>
  <si>
    <t>Обслуживание системы водоподготовки ООО Фильтгрупп</t>
  </si>
  <si>
    <t xml:space="preserve">Абон.обслуживание АвтоГраф </t>
  </si>
  <si>
    <t>Газовое обслуживание поселка  ОООТеплогазсервис</t>
  </si>
  <si>
    <t>Работы по вводу устройства ООО Меридиан Энерго</t>
  </si>
  <si>
    <t>масло тех.</t>
  </si>
  <si>
    <t>бензин</t>
  </si>
  <si>
    <t>дизельное топливо</t>
  </si>
  <si>
    <t>перчатки</t>
  </si>
  <si>
    <t>мпз (клемники,диски,хомуты)</t>
  </si>
  <si>
    <t>газ охрана</t>
  </si>
  <si>
    <t>Зарплата рабочих вместе со связ. доп. расх.6 мес. январь- июнь 2018г.</t>
  </si>
  <si>
    <t>Закупка доп оборудования к трактору(бочка)</t>
  </si>
  <si>
    <t>Закупка насоса</t>
  </si>
  <si>
    <t xml:space="preserve">Ремонт дорожного полотна </t>
  </si>
  <si>
    <t>Закупка щитка на 3 абонента</t>
  </si>
  <si>
    <t>Проведение Масленичного мероприятия</t>
  </si>
  <si>
    <t>Отчет Полугодие 2018г  ДНП Спортвилль,                                                                                                 Московская область, Дмитровский район, д.Нерощино</t>
  </si>
  <si>
    <t>приход по целевым за юрид услуги</t>
  </si>
  <si>
    <t>депозит целевых средств</t>
  </si>
  <si>
    <t>Замена детали трактора</t>
  </si>
  <si>
    <t>Проценты по депозиту</t>
  </si>
  <si>
    <t>Фактически оплачено за обслуживание поселка: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</si>
</sst>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vertical="center" wrapText="1"/>
    </xf>
    <xf numFmtId="187" fontId="0" fillId="0" borderId="10" xfId="58" applyFont="1" applyBorder="1" applyAlignment="1">
      <alignment/>
    </xf>
    <xf numFmtId="187" fontId="1" fillId="0" borderId="10" xfId="58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tabSelected="1" zoomScalePageLayoutView="0" workbookViewId="0" topLeftCell="A4">
      <selection activeCell="H21" sqref="H21"/>
    </sheetView>
  </sheetViews>
  <sheetFormatPr defaultColWidth="9.140625" defaultRowHeight="12.75"/>
  <cols>
    <col min="4" max="4" width="24.421875" style="0" customWidth="1"/>
    <col min="8" max="8" width="18.140625" style="0" customWidth="1"/>
    <col min="9" max="9" width="10.00390625" style="0" bestFit="1" customWidth="1"/>
  </cols>
  <sheetData>
    <row r="1" spans="1:8" ht="12.75" customHeight="1">
      <c r="A1" s="14" t="s">
        <v>51</v>
      </c>
      <c r="B1" s="14"/>
      <c r="C1" s="14"/>
      <c r="D1" s="14"/>
      <c r="E1" s="14"/>
      <c r="F1" s="14"/>
      <c r="G1" s="14"/>
      <c r="H1" s="14"/>
    </row>
    <row r="2" spans="1:8" ht="12.75">
      <c r="A2" s="14"/>
      <c r="B2" s="14"/>
      <c r="C2" s="14"/>
      <c r="D2" s="14"/>
      <c r="E2" s="14"/>
      <c r="F2" s="14"/>
      <c r="G2" s="14"/>
      <c r="H2" s="14"/>
    </row>
    <row r="3" spans="1:8" ht="12.75">
      <c r="A3" s="14"/>
      <c r="B3" s="14"/>
      <c r="C3" s="14"/>
      <c r="D3" s="14"/>
      <c r="E3" s="14"/>
      <c r="F3" s="14"/>
      <c r="G3" s="14"/>
      <c r="H3" s="14"/>
    </row>
    <row r="4" spans="1:8" ht="12.75">
      <c r="A4" s="9"/>
      <c r="B4" s="9"/>
      <c r="C4" s="9"/>
      <c r="D4" s="9"/>
      <c r="E4" s="9"/>
      <c r="F4" s="9"/>
      <c r="G4" s="9"/>
      <c r="H4" s="9"/>
    </row>
    <row r="5" spans="1:8" ht="12.75">
      <c r="A5" s="18" t="s">
        <v>25</v>
      </c>
      <c r="B5" s="19"/>
      <c r="C5" s="19"/>
      <c r="D5" s="20"/>
      <c r="E5" s="1"/>
      <c r="F5" s="1"/>
      <c r="G5" s="1"/>
      <c r="H5" s="4">
        <v>764178.6</v>
      </c>
    </row>
    <row r="6" spans="1:8" ht="12.75">
      <c r="A6" s="16"/>
      <c r="B6" s="16"/>
      <c r="C6" s="16"/>
      <c r="D6" s="16"/>
      <c r="E6" s="16"/>
      <c r="F6" s="16"/>
      <c r="G6" s="16"/>
      <c r="H6" s="16"/>
    </row>
    <row r="7" spans="1:8" ht="12.75">
      <c r="A7" s="18" t="s">
        <v>17</v>
      </c>
      <c r="B7" s="16"/>
      <c r="C7" s="16"/>
      <c r="D7" s="17"/>
      <c r="E7" s="5"/>
      <c r="F7" s="5"/>
      <c r="G7" s="5"/>
      <c r="H7" s="6" t="s">
        <v>10</v>
      </c>
    </row>
    <row r="8" spans="1:8" ht="12.75">
      <c r="A8" s="15" t="s">
        <v>0</v>
      </c>
      <c r="B8" s="16"/>
      <c r="C8" s="16"/>
      <c r="D8" s="17"/>
      <c r="E8" s="5"/>
      <c r="F8" s="5"/>
      <c r="G8" s="5"/>
      <c r="H8" s="7">
        <v>1906608.5</v>
      </c>
    </row>
    <row r="9" spans="1:8" ht="12.75">
      <c r="A9" s="15" t="s">
        <v>1</v>
      </c>
      <c r="B9" s="16"/>
      <c r="C9" s="16"/>
      <c r="D9" s="17"/>
      <c r="E9" s="5"/>
      <c r="F9" s="5"/>
      <c r="G9" s="5"/>
      <c r="H9" s="7">
        <v>305601.82</v>
      </c>
    </row>
    <row r="10" spans="1:8" ht="12.75">
      <c r="A10" s="15" t="s">
        <v>2</v>
      </c>
      <c r="B10" s="16"/>
      <c r="C10" s="16"/>
      <c r="D10" s="17"/>
      <c r="E10" s="5"/>
      <c r="F10" s="5"/>
      <c r="G10" s="5"/>
      <c r="H10" s="7">
        <v>246043.29</v>
      </c>
    </row>
    <row r="11" spans="1:8" ht="12.75">
      <c r="A11" s="18" t="s">
        <v>22</v>
      </c>
      <c r="B11" s="16"/>
      <c r="C11" s="16"/>
      <c r="D11" s="17"/>
      <c r="E11" s="5"/>
      <c r="F11" s="5"/>
      <c r="G11" s="5"/>
      <c r="H11" s="8">
        <f>SUM(H8:H10)</f>
        <v>2458253.61</v>
      </c>
    </row>
    <row r="12" spans="1:8" ht="12.75">
      <c r="A12" s="18"/>
      <c r="B12" s="19"/>
      <c r="C12" s="19"/>
      <c r="D12" s="20"/>
      <c r="E12" s="5"/>
      <c r="F12" s="5"/>
      <c r="G12" s="5"/>
      <c r="H12" s="8"/>
    </row>
    <row r="13" spans="1:8" ht="12.75">
      <c r="A13" s="18" t="s">
        <v>3</v>
      </c>
      <c r="B13" s="16"/>
      <c r="C13" s="16"/>
      <c r="D13" s="17"/>
      <c r="E13" s="1"/>
      <c r="F13" s="1"/>
      <c r="G13" s="1"/>
      <c r="H13" s="4" t="s">
        <v>10</v>
      </c>
    </row>
    <row r="14" spans="1:8" ht="12.75">
      <c r="A14" s="15" t="s">
        <v>0</v>
      </c>
      <c r="B14" s="16"/>
      <c r="C14" s="16"/>
      <c r="D14" s="17"/>
      <c r="E14" s="1"/>
      <c r="F14" s="1"/>
      <c r="G14" s="1"/>
      <c r="H14" s="2">
        <v>4900500</v>
      </c>
    </row>
    <row r="15" spans="1:8" ht="12.75">
      <c r="A15" s="15" t="s">
        <v>1</v>
      </c>
      <c r="B15" s="16"/>
      <c r="C15" s="16"/>
      <c r="D15" s="17"/>
      <c r="E15" s="1"/>
      <c r="F15" s="1"/>
      <c r="G15" s="1"/>
      <c r="H15" s="2">
        <v>1270924.31</v>
      </c>
    </row>
    <row r="16" spans="1:8" ht="12.75">
      <c r="A16" s="15" t="s">
        <v>2</v>
      </c>
      <c r="B16" s="16"/>
      <c r="C16" s="16"/>
      <c r="D16" s="17"/>
      <c r="E16" s="1"/>
      <c r="F16" s="1"/>
      <c r="G16" s="1"/>
      <c r="H16" s="2">
        <v>580103.64</v>
      </c>
    </row>
    <row r="17" spans="1:8" ht="12.75">
      <c r="A17" s="18" t="s">
        <v>22</v>
      </c>
      <c r="B17" s="16"/>
      <c r="C17" s="16"/>
      <c r="D17" s="17"/>
      <c r="E17" s="1"/>
      <c r="F17" s="1"/>
      <c r="G17" s="1"/>
      <c r="H17" s="3">
        <f>SUM(H13:H16)</f>
        <v>6751527.95</v>
      </c>
    </row>
    <row r="18" spans="1:8" ht="12.75">
      <c r="A18" s="18" t="s">
        <v>26</v>
      </c>
      <c r="B18" s="19"/>
      <c r="C18" s="19"/>
      <c r="D18" s="19"/>
      <c r="E18" s="19"/>
      <c r="F18" s="19"/>
      <c r="G18" s="19"/>
      <c r="H18" s="20"/>
    </row>
    <row r="19" spans="1:8" ht="12.75">
      <c r="A19" s="18" t="s">
        <v>56</v>
      </c>
      <c r="B19" s="19"/>
      <c r="C19" s="19"/>
      <c r="D19" s="20"/>
      <c r="E19" s="1"/>
      <c r="F19" s="1"/>
      <c r="G19" s="1"/>
      <c r="H19" s="3">
        <f>H20+H21+H22</f>
        <v>6368059.65</v>
      </c>
    </row>
    <row r="20" spans="1:8" ht="12.75">
      <c r="A20" s="15" t="s">
        <v>0</v>
      </c>
      <c r="B20" s="16"/>
      <c r="C20" s="16"/>
      <c r="D20" s="17"/>
      <c r="E20" s="1"/>
      <c r="F20" s="1"/>
      <c r="G20" s="1"/>
      <c r="H20" s="2">
        <v>4331000</v>
      </c>
    </row>
    <row r="21" spans="1:8" ht="12.75">
      <c r="A21" s="15" t="s">
        <v>1</v>
      </c>
      <c r="B21" s="16"/>
      <c r="C21" s="16"/>
      <c r="D21" s="17"/>
      <c r="E21" s="1"/>
      <c r="F21" s="1"/>
      <c r="G21" s="1"/>
      <c r="H21" s="2">
        <v>1641204.13</v>
      </c>
    </row>
    <row r="22" spans="1:8" ht="12.75">
      <c r="A22" s="15" t="s">
        <v>2</v>
      </c>
      <c r="B22" s="16"/>
      <c r="C22" s="16"/>
      <c r="D22" s="17"/>
      <c r="E22" s="1"/>
      <c r="F22" s="1"/>
      <c r="G22" s="1"/>
      <c r="H22" s="2">
        <v>395855.52</v>
      </c>
    </row>
    <row r="23" spans="1:8" ht="12.75">
      <c r="A23" s="15"/>
      <c r="B23" s="16"/>
      <c r="C23" s="16"/>
      <c r="D23" s="17"/>
      <c r="E23" s="1"/>
      <c r="F23" s="1"/>
      <c r="G23" s="1"/>
      <c r="H23" s="2"/>
    </row>
    <row r="24" spans="1:8" ht="12.75">
      <c r="A24" s="15" t="s">
        <v>52</v>
      </c>
      <c r="B24" s="16"/>
      <c r="C24" s="16"/>
      <c r="D24" s="17"/>
      <c r="E24" s="1"/>
      <c r="F24" s="1"/>
      <c r="G24" s="1"/>
      <c r="H24" s="2">
        <v>855000</v>
      </c>
    </row>
    <row r="25" spans="1:8" ht="12.75">
      <c r="A25" s="15" t="s">
        <v>6</v>
      </c>
      <c r="B25" s="16"/>
      <c r="C25" s="16"/>
      <c r="D25" s="17"/>
      <c r="E25" s="1"/>
      <c r="F25" s="1"/>
      <c r="G25" s="1"/>
      <c r="H25" s="12">
        <v>200000</v>
      </c>
    </row>
    <row r="26" spans="1:8" ht="12.75">
      <c r="A26" s="15" t="s">
        <v>7</v>
      </c>
      <c r="B26" s="16"/>
      <c r="C26" s="16"/>
      <c r="D26" s="17"/>
      <c r="E26" s="1"/>
      <c r="F26" s="1"/>
      <c r="G26" s="1"/>
      <c r="H26" s="2">
        <v>85000</v>
      </c>
    </row>
    <row r="27" spans="1:8" ht="12.75">
      <c r="A27" s="15" t="s">
        <v>8</v>
      </c>
      <c r="B27" s="16"/>
      <c r="C27" s="16"/>
      <c r="D27" s="17"/>
      <c r="E27" s="1"/>
      <c r="F27" s="1"/>
      <c r="G27" s="1"/>
      <c r="H27" s="2">
        <v>183720</v>
      </c>
    </row>
    <row r="28" spans="1:8" ht="12.75">
      <c r="A28" s="25" t="s">
        <v>55</v>
      </c>
      <c r="B28" s="16"/>
      <c r="C28" s="16"/>
      <c r="D28" s="17"/>
      <c r="E28" s="1"/>
      <c r="F28" s="1"/>
      <c r="G28" s="1"/>
      <c r="H28" s="2">
        <v>9739.83</v>
      </c>
    </row>
    <row r="29" spans="1:8" ht="12.75">
      <c r="A29" s="18" t="s">
        <v>22</v>
      </c>
      <c r="B29" s="19"/>
      <c r="C29" s="19"/>
      <c r="D29" s="20"/>
      <c r="E29" s="1"/>
      <c r="F29" s="1"/>
      <c r="G29" s="1"/>
      <c r="H29" s="3">
        <f>SUM(H20:H28)</f>
        <v>7701519.48</v>
      </c>
    </row>
    <row r="30" spans="1:8" ht="12.75">
      <c r="A30" s="18" t="s">
        <v>4</v>
      </c>
      <c r="B30" s="19"/>
      <c r="C30" s="19"/>
      <c r="D30" s="19"/>
      <c r="E30" s="19"/>
      <c r="F30" s="19"/>
      <c r="G30" s="19"/>
      <c r="H30" s="20"/>
    </row>
    <row r="31" spans="1:8" ht="12.75">
      <c r="A31" s="15" t="s">
        <v>28</v>
      </c>
      <c r="B31" s="16"/>
      <c r="C31" s="16"/>
      <c r="D31" s="17"/>
      <c r="E31" s="1"/>
      <c r="F31" s="1"/>
      <c r="G31" s="1"/>
      <c r="H31" s="10">
        <v>392500</v>
      </c>
    </row>
    <row r="32" spans="1:9" ht="12.75">
      <c r="A32" s="15" t="s">
        <v>11</v>
      </c>
      <c r="B32" s="16"/>
      <c r="C32" s="16"/>
      <c r="D32" s="17"/>
      <c r="E32" s="1"/>
      <c r="F32" s="1"/>
      <c r="G32" s="1"/>
      <c r="H32" s="10">
        <v>41664</v>
      </c>
      <c r="I32" s="13"/>
    </row>
    <row r="33" spans="1:8" ht="12.75">
      <c r="A33" s="15" t="s">
        <v>12</v>
      </c>
      <c r="B33" s="16"/>
      <c r="C33" s="16"/>
      <c r="D33" s="17"/>
      <c r="E33" s="1"/>
      <c r="F33" s="1"/>
      <c r="G33" s="1"/>
      <c r="H33" s="10">
        <v>4700</v>
      </c>
    </row>
    <row r="34" spans="1:8" ht="12.75">
      <c r="A34" s="21"/>
      <c r="B34" s="16"/>
      <c r="C34" s="16"/>
      <c r="D34" s="17"/>
      <c r="E34" s="1"/>
      <c r="F34" s="1"/>
      <c r="G34" s="1"/>
      <c r="H34" s="10"/>
    </row>
    <row r="35" spans="1:8" ht="12.75">
      <c r="A35" s="15" t="s">
        <v>13</v>
      </c>
      <c r="B35" s="16"/>
      <c r="C35" s="16"/>
      <c r="D35" s="17"/>
      <c r="E35" s="1"/>
      <c r="F35" s="1"/>
      <c r="G35" s="1"/>
      <c r="H35" s="10">
        <v>15553</v>
      </c>
    </row>
    <row r="36" spans="1:8" ht="12.75">
      <c r="A36" s="21" t="s">
        <v>29</v>
      </c>
      <c r="B36" s="16"/>
      <c r="C36" s="16"/>
      <c r="D36" s="17"/>
      <c r="E36" s="1"/>
      <c r="F36" s="1"/>
      <c r="G36" s="1"/>
      <c r="H36" s="10">
        <v>511639.12</v>
      </c>
    </row>
    <row r="37" spans="1:8" ht="12.75">
      <c r="A37" s="15" t="s">
        <v>16</v>
      </c>
      <c r="B37" s="16"/>
      <c r="C37" s="16"/>
      <c r="D37" s="17"/>
      <c r="E37" s="1"/>
      <c r="F37" s="1"/>
      <c r="G37" s="1"/>
      <c r="H37" s="10">
        <v>260763.2</v>
      </c>
    </row>
    <row r="38" spans="1:8" ht="12.75">
      <c r="A38" s="15" t="s">
        <v>50</v>
      </c>
      <c r="B38" s="16"/>
      <c r="C38" s="16"/>
      <c r="D38" s="17"/>
      <c r="E38" s="1"/>
      <c r="F38" s="1"/>
      <c r="G38" s="1"/>
      <c r="H38" s="10">
        <v>132426</v>
      </c>
    </row>
    <row r="39" spans="1:8" ht="12.75">
      <c r="A39" s="26" t="s">
        <v>22</v>
      </c>
      <c r="B39" s="27"/>
      <c r="C39" s="27"/>
      <c r="D39" s="27"/>
      <c r="E39" s="1"/>
      <c r="F39" s="1"/>
      <c r="G39" s="1"/>
      <c r="H39" s="11">
        <f>H31+H32+H33+H34+H35+H36+H37+H38</f>
        <v>1359245.32</v>
      </c>
    </row>
    <row r="40" spans="1:8" ht="12.75">
      <c r="A40" s="15" t="s">
        <v>53</v>
      </c>
      <c r="B40" s="16"/>
      <c r="C40" s="16"/>
      <c r="D40" s="17"/>
      <c r="E40" s="1"/>
      <c r="F40" s="1"/>
      <c r="G40" s="1"/>
      <c r="H40" s="10">
        <v>455000</v>
      </c>
    </row>
    <row r="41" spans="1:8" ht="12.75">
      <c r="A41" s="15"/>
      <c r="B41" s="16"/>
      <c r="C41" s="16"/>
      <c r="D41" s="17"/>
      <c r="E41" s="1"/>
      <c r="F41" s="1"/>
      <c r="G41" s="1"/>
      <c r="H41" s="2"/>
    </row>
    <row r="42" spans="1:8" ht="12.75">
      <c r="A42" s="18" t="s">
        <v>5</v>
      </c>
      <c r="B42" s="19"/>
      <c r="C42" s="19"/>
      <c r="D42" s="19"/>
      <c r="E42" s="19"/>
      <c r="F42" s="19"/>
      <c r="G42" s="19"/>
      <c r="H42" s="20"/>
    </row>
    <row r="43" spans="1:8" ht="12.75">
      <c r="A43" s="15" t="s">
        <v>30</v>
      </c>
      <c r="B43" s="16"/>
      <c r="C43" s="16"/>
      <c r="D43" s="17"/>
      <c r="E43" s="1"/>
      <c r="F43" s="1"/>
      <c r="G43" s="1"/>
      <c r="H43" s="2">
        <v>30500</v>
      </c>
    </row>
    <row r="44" spans="1:8" ht="12.75">
      <c r="A44" s="15" t="s">
        <v>31</v>
      </c>
      <c r="B44" s="16"/>
      <c r="C44" s="16"/>
      <c r="D44" s="17"/>
      <c r="E44" s="1"/>
      <c r="F44" s="1"/>
      <c r="G44" s="1"/>
      <c r="H44" s="2">
        <v>1123900</v>
      </c>
    </row>
    <row r="45" spans="1:8" ht="12.75">
      <c r="A45" s="15" t="s">
        <v>32</v>
      </c>
      <c r="B45" s="16"/>
      <c r="C45" s="16"/>
      <c r="D45" s="17"/>
      <c r="E45" s="1"/>
      <c r="F45" s="1"/>
      <c r="G45" s="1"/>
      <c r="H45" s="2">
        <v>73875</v>
      </c>
    </row>
    <row r="46" spans="1:8" ht="12.75">
      <c r="A46" s="15" t="s">
        <v>34</v>
      </c>
      <c r="B46" s="16"/>
      <c r="C46" s="16"/>
      <c r="D46" s="17"/>
      <c r="E46" s="1"/>
      <c r="F46" s="1"/>
      <c r="G46" s="1"/>
      <c r="H46" s="2">
        <v>2277041.36</v>
      </c>
    </row>
    <row r="47" spans="1:8" ht="12.75">
      <c r="A47" s="15" t="s">
        <v>33</v>
      </c>
      <c r="B47" s="16"/>
      <c r="C47" s="16"/>
      <c r="D47" s="17"/>
      <c r="E47" s="1"/>
      <c r="F47" s="1"/>
      <c r="G47" s="1"/>
      <c r="H47" s="2">
        <v>120063</v>
      </c>
    </row>
    <row r="48" spans="1:8" ht="12.75">
      <c r="A48" s="15" t="s">
        <v>23</v>
      </c>
      <c r="B48" s="16"/>
      <c r="C48" s="16"/>
      <c r="D48" s="17"/>
      <c r="E48" s="1"/>
      <c r="F48" s="1"/>
      <c r="G48" s="1"/>
      <c r="H48" s="2">
        <v>22050</v>
      </c>
    </row>
    <row r="49" spans="1:8" ht="12.75">
      <c r="A49" s="15" t="s">
        <v>35</v>
      </c>
      <c r="B49" s="16"/>
      <c r="C49" s="16"/>
      <c r="D49" s="17"/>
      <c r="E49" s="1"/>
      <c r="F49" s="1"/>
      <c r="G49" s="1"/>
      <c r="H49" s="10">
        <v>456350</v>
      </c>
    </row>
    <row r="50" spans="1:8" ht="12.75">
      <c r="A50" s="15" t="s">
        <v>36</v>
      </c>
      <c r="B50" s="16"/>
      <c r="C50" s="16"/>
      <c r="D50" s="17"/>
      <c r="E50" s="1"/>
      <c r="F50" s="1"/>
      <c r="G50" s="1"/>
      <c r="H50" s="10">
        <v>2677</v>
      </c>
    </row>
    <row r="51" spans="1:8" ht="12.75">
      <c r="A51" s="15" t="s">
        <v>37</v>
      </c>
      <c r="B51" s="16"/>
      <c r="C51" s="16"/>
      <c r="D51" s="17"/>
      <c r="E51" s="1"/>
      <c r="F51" s="1"/>
      <c r="G51" s="1"/>
      <c r="H51" s="10">
        <v>163586.1</v>
      </c>
    </row>
    <row r="52" spans="1:8" ht="12.75">
      <c r="A52" s="15" t="s">
        <v>38</v>
      </c>
      <c r="B52" s="16"/>
      <c r="C52" s="16"/>
      <c r="D52" s="17"/>
      <c r="E52" s="1"/>
      <c r="F52" s="1"/>
      <c r="G52" s="1"/>
      <c r="H52" s="10">
        <v>68572</v>
      </c>
    </row>
    <row r="53" spans="1:8" ht="12.75">
      <c r="A53" s="18" t="s">
        <v>14</v>
      </c>
      <c r="B53" s="19"/>
      <c r="C53" s="19"/>
      <c r="D53" s="20"/>
      <c r="E53" s="1"/>
      <c r="F53" s="1"/>
      <c r="G53" s="1"/>
      <c r="H53" s="10"/>
    </row>
    <row r="54" spans="1:8" ht="12.75">
      <c r="A54" s="21" t="s">
        <v>54</v>
      </c>
      <c r="B54" s="19"/>
      <c r="C54" s="19"/>
      <c r="D54" s="20"/>
      <c r="E54" s="1"/>
      <c r="F54" s="1"/>
      <c r="G54" s="1"/>
      <c r="H54" s="10">
        <v>2589</v>
      </c>
    </row>
    <row r="55" spans="1:8" ht="12.75">
      <c r="A55" s="15" t="s">
        <v>46</v>
      </c>
      <c r="B55" s="16"/>
      <c r="C55" s="16"/>
      <c r="D55" s="17"/>
      <c r="E55" s="1"/>
      <c r="F55" s="1"/>
      <c r="G55" s="1"/>
      <c r="H55" s="10">
        <v>265000</v>
      </c>
    </row>
    <row r="56" spans="1:8" ht="12.75">
      <c r="A56" s="15" t="s">
        <v>47</v>
      </c>
      <c r="B56" s="16"/>
      <c r="C56" s="16"/>
      <c r="D56" s="17"/>
      <c r="E56" s="1"/>
      <c r="F56" s="1"/>
      <c r="G56" s="1"/>
      <c r="H56" s="10">
        <v>92300</v>
      </c>
    </row>
    <row r="57" spans="1:8" ht="12.75">
      <c r="A57" s="15" t="s">
        <v>48</v>
      </c>
      <c r="B57" s="16"/>
      <c r="C57" s="16"/>
      <c r="D57" s="17"/>
      <c r="E57" s="1"/>
      <c r="F57" s="1"/>
      <c r="G57" s="1"/>
      <c r="H57" s="10">
        <v>212000</v>
      </c>
    </row>
    <row r="58" spans="1:8" ht="12.75">
      <c r="A58" s="15" t="s">
        <v>49</v>
      </c>
      <c r="B58" s="16"/>
      <c r="C58" s="16"/>
      <c r="D58" s="17"/>
      <c r="E58" s="1"/>
      <c r="F58" s="1"/>
      <c r="G58" s="1"/>
      <c r="H58" s="10">
        <v>37425.46</v>
      </c>
    </row>
    <row r="59" spans="1:8" ht="12.75">
      <c r="A59" s="18" t="s">
        <v>15</v>
      </c>
      <c r="B59" s="19"/>
      <c r="C59" s="19"/>
      <c r="D59" s="20"/>
      <c r="E59" s="1"/>
      <c r="F59" s="1"/>
      <c r="G59" s="1"/>
      <c r="H59" s="10"/>
    </row>
    <row r="60" spans="1:8" ht="12.75">
      <c r="A60" s="15" t="s">
        <v>20</v>
      </c>
      <c r="B60" s="16"/>
      <c r="C60" s="16"/>
      <c r="D60" s="17"/>
      <c r="E60" s="1"/>
      <c r="F60" s="1"/>
      <c r="G60" s="1"/>
      <c r="H60" s="10">
        <v>13000</v>
      </c>
    </row>
    <row r="61" spans="1:8" ht="12.75">
      <c r="A61" s="15" t="s">
        <v>39</v>
      </c>
      <c r="B61" s="16"/>
      <c r="C61" s="16"/>
      <c r="D61" s="17"/>
      <c r="E61" s="1"/>
      <c r="F61" s="1"/>
      <c r="G61" s="1"/>
      <c r="H61" s="10">
        <v>2920</v>
      </c>
    </row>
    <row r="62" spans="1:8" ht="12.75">
      <c r="A62" s="15" t="s">
        <v>40</v>
      </c>
      <c r="B62" s="16"/>
      <c r="C62" s="16"/>
      <c r="D62" s="17"/>
      <c r="E62" s="1"/>
      <c r="F62" s="1"/>
      <c r="G62" s="1"/>
      <c r="H62" s="10">
        <v>5500</v>
      </c>
    </row>
    <row r="63" spans="1:8" ht="12.75">
      <c r="A63" s="15" t="s">
        <v>41</v>
      </c>
      <c r="B63" s="16"/>
      <c r="C63" s="16"/>
      <c r="D63" s="17"/>
      <c r="E63" s="1"/>
      <c r="F63" s="1"/>
      <c r="G63" s="1"/>
      <c r="H63" s="10">
        <v>50920</v>
      </c>
    </row>
    <row r="64" spans="1:8" ht="12.75">
      <c r="A64" s="15" t="s">
        <v>42</v>
      </c>
      <c r="B64" s="16"/>
      <c r="C64" s="16"/>
      <c r="D64" s="17"/>
      <c r="E64" s="1"/>
      <c r="F64" s="1"/>
      <c r="G64" s="1"/>
      <c r="H64" s="10">
        <v>2623</v>
      </c>
    </row>
    <row r="65" spans="1:8" ht="12.75">
      <c r="A65" s="15" t="s">
        <v>43</v>
      </c>
      <c r="B65" s="16"/>
      <c r="C65" s="16"/>
      <c r="D65" s="17"/>
      <c r="E65" s="1"/>
      <c r="F65" s="1"/>
      <c r="G65" s="1"/>
      <c r="H65" s="10">
        <v>4475</v>
      </c>
    </row>
    <row r="66" spans="1:8" ht="12.75">
      <c r="A66" s="15" t="s">
        <v>44</v>
      </c>
      <c r="B66" s="16"/>
      <c r="C66" s="16"/>
      <c r="D66" s="17"/>
      <c r="E66" s="1"/>
      <c r="F66" s="1"/>
      <c r="G66" s="1"/>
      <c r="H66" s="10">
        <v>1000</v>
      </c>
    </row>
    <row r="67" spans="1:8" ht="12.75">
      <c r="A67" s="15" t="s">
        <v>21</v>
      </c>
      <c r="B67" s="16"/>
      <c r="C67" s="16"/>
      <c r="D67" s="17"/>
      <c r="E67" s="1"/>
      <c r="F67" s="1"/>
      <c r="G67" s="1"/>
      <c r="H67" s="10">
        <v>37759.37</v>
      </c>
    </row>
    <row r="68" spans="1:8" ht="12.75">
      <c r="A68" s="22" t="s">
        <v>45</v>
      </c>
      <c r="B68" s="23"/>
      <c r="C68" s="23"/>
      <c r="D68" s="24"/>
      <c r="E68" s="1"/>
      <c r="F68" s="1"/>
      <c r="G68" s="1"/>
      <c r="H68" s="10">
        <v>765144.31</v>
      </c>
    </row>
    <row r="69" spans="1:8" ht="12.75">
      <c r="A69" s="18" t="s">
        <v>22</v>
      </c>
      <c r="B69" s="16"/>
      <c r="C69" s="16"/>
      <c r="D69" s="17"/>
      <c r="E69" s="1"/>
      <c r="F69" s="1"/>
      <c r="G69" s="1"/>
      <c r="H69" s="3">
        <f>SUM(H43:H68)</f>
        <v>5831270.6</v>
      </c>
    </row>
    <row r="70" spans="1:8" ht="12.75">
      <c r="A70" s="18"/>
      <c r="B70" s="19"/>
      <c r="C70" s="19"/>
      <c r="D70" s="20"/>
      <c r="E70" s="1"/>
      <c r="F70" s="1"/>
      <c r="G70" s="1"/>
      <c r="H70" s="3" t="s">
        <v>24</v>
      </c>
    </row>
    <row r="71" spans="1:8" ht="12.75">
      <c r="A71" s="18" t="s">
        <v>19</v>
      </c>
      <c r="B71" s="19"/>
      <c r="C71" s="19"/>
      <c r="D71" s="20"/>
      <c r="E71" s="1"/>
      <c r="F71" s="1"/>
      <c r="G71" s="1"/>
      <c r="H71" s="3">
        <f>H39+H40+H69</f>
        <v>7645515.92</v>
      </c>
    </row>
    <row r="72" spans="1:8" ht="12.75">
      <c r="A72" s="15"/>
      <c r="B72" s="16"/>
      <c r="C72" s="16"/>
      <c r="D72" s="17"/>
      <c r="E72" s="1"/>
      <c r="F72" s="1"/>
      <c r="G72" s="1"/>
      <c r="H72" s="1"/>
    </row>
    <row r="73" spans="1:8" ht="12.75">
      <c r="A73" s="16"/>
      <c r="B73" s="16"/>
      <c r="C73" s="16"/>
      <c r="D73" s="16"/>
      <c r="E73" s="16"/>
      <c r="F73" s="16"/>
      <c r="G73" s="16"/>
      <c r="H73" s="16"/>
    </row>
    <row r="74" spans="1:8" ht="12.75">
      <c r="A74" s="18" t="s">
        <v>27</v>
      </c>
      <c r="B74" s="19"/>
      <c r="C74" s="19"/>
      <c r="D74" s="20"/>
      <c r="E74" s="1"/>
      <c r="F74" s="1"/>
      <c r="G74" s="1"/>
      <c r="H74" s="3">
        <f>H29-H71</f>
        <v>56003.56000000052</v>
      </c>
    </row>
    <row r="75" spans="1:8" ht="12.75">
      <c r="A75" s="18" t="s">
        <v>18</v>
      </c>
      <c r="B75" s="16"/>
      <c r="C75" s="16"/>
      <c r="D75" s="17"/>
      <c r="E75" s="5"/>
      <c r="F75" s="5"/>
      <c r="G75" s="5"/>
      <c r="H75" s="6" t="s">
        <v>10</v>
      </c>
    </row>
    <row r="76" spans="1:8" ht="12.75">
      <c r="A76" s="18" t="s">
        <v>9</v>
      </c>
      <c r="B76" s="16"/>
      <c r="C76" s="16"/>
      <c r="D76" s="17"/>
      <c r="E76" s="5"/>
      <c r="F76" s="5"/>
      <c r="G76" s="5"/>
      <c r="H76" s="4">
        <v>2841721.91</v>
      </c>
    </row>
  </sheetData>
  <sheetProtection/>
  <mergeCells count="73">
    <mergeCell ref="A57:D57"/>
    <mergeCell ref="A58:D58"/>
    <mergeCell ref="A53:D53"/>
    <mergeCell ref="A59:D59"/>
    <mergeCell ref="A32:D32"/>
    <mergeCell ref="A33:D33"/>
    <mergeCell ref="A35:D35"/>
    <mergeCell ref="A37:D37"/>
    <mergeCell ref="A39:D39"/>
    <mergeCell ref="A51:D51"/>
    <mergeCell ref="A49:D49"/>
    <mergeCell ref="A47:D47"/>
    <mergeCell ref="A46:D46"/>
    <mergeCell ref="A52:D52"/>
    <mergeCell ref="A60:D60"/>
    <mergeCell ref="A56:D56"/>
    <mergeCell ref="A55:D55"/>
    <mergeCell ref="A48:D48"/>
    <mergeCell ref="A54:D54"/>
    <mergeCell ref="A70:D70"/>
    <mergeCell ref="A71:D71"/>
    <mergeCell ref="A62:D62"/>
    <mergeCell ref="A64:D64"/>
    <mergeCell ref="A63:D63"/>
    <mergeCell ref="A67:D67"/>
    <mergeCell ref="A68:D68"/>
    <mergeCell ref="A65:D65"/>
    <mergeCell ref="A66:D66"/>
    <mergeCell ref="A69:D69"/>
    <mergeCell ref="A5:D5"/>
    <mergeCell ref="A29:D29"/>
    <mergeCell ref="A31:D31"/>
    <mergeCell ref="A36:D36"/>
    <mergeCell ref="A15:D15"/>
    <mergeCell ref="A16:D16"/>
    <mergeCell ref="A19:D19"/>
    <mergeCell ref="A22:D22"/>
    <mergeCell ref="A25:D25"/>
    <mergeCell ref="A26:D26"/>
    <mergeCell ref="A6:H6"/>
    <mergeCell ref="A7:D7"/>
    <mergeCell ref="A8:D8"/>
    <mergeCell ref="A9:D9"/>
    <mergeCell ref="A10:D10"/>
    <mergeCell ref="A11:D11"/>
    <mergeCell ref="A41:D41"/>
    <mergeCell ref="A13:D13"/>
    <mergeCell ref="A20:D20"/>
    <mergeCell ref="A17:D17"/>
    <mergeCell ref="A18:H18"/>
    <mergeCell ref="A34:D34"/>
    <mergeCell ref="A23:D23"/>
    <mergeCell ref="A28:D28"/>
    <mergeCell ref="A12:D12"/>
    <mergeCell ref="A76:D76"/>
    <mergeCell ref="A75:D75"/>
    <mergeCell ref="A72:D72"/>
    <mergeCell ref="A74:D74"/>
    <mergeCell ref="A73:H73"/>
    <mergeCell ref="A14:D14"/>
    <mergeCell ref="A21:D21"/>
    <mergeCell ref="A43:D43"/>
    <mergeCell ref="A40:D40"/>
    <mergeCell ref="A1:H3"/>
    <mergeCell ref="A24:D24"/>
    <mergeCell ref="A61:D61"/>
    <mergeCell ref="A50:D50"/>
    <mergeCell ref="A30:H30"/>
    <mergeCell ref="A45:D45"/>
    <mergeCell ref="A42:H42"/>
    <mergeCell ref="A44:D44"/>
    <mergeCell ref="A27:D27"/>
    <mergeCell ref="A38:D38"/>
  </mergeCells>
  <printOptions/>
  <pageMargins left="0.25" right="0.25" top="0.75" bottom="0.75" header="0.3" footer="0.3"/>
  <pageSetup fitToHeight="2" fitToWidth="6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zhanna</cp:lastModifiedBy>
  <cp:lastPrinted>2019-02-19T19:27:15Z</cp:lastPrinted>
  <dcterms:created xsi:type="dcterms:W3CDTF">1996-10-08T23:32:33Z</dcterms:created>
  <dcterms:modified xsi:type="dcterms:W3CDTF">2019-02-20T18:48:38Z</dcterms:modified>
  <cp:category/>
  <cp:version/>
  <cp:contentType/>
  <cp:contentStatus/>
</cp:coreProperties>
</file>