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<sst xmlns="http://schemas.openxmlformats.org/spreadsheetml/2006/main" count="53" uniqueCount="41">
  <si>
    <t>за услуги обслуживания поселка</t>
  </si>
  <si>
    <t>за индив.электропотребление</t>
  </si>
  <si>
    <t>за общее электропотребление</t>
  </si>
  <si>
    <t>Фактически оплачено:</t>
  </si>
  <si>
    <t>Начислено:</t>
  </si>
  <si>
    <t>ОБЩЕПРОИЗВОДСТВЕННЫЕ РАСХОДЫ:</t>
  </si>
  <si>
    <t>РАСХОДЫ НА СОДЕРЖАНИЕ ПОСЕЛКА:</t>
  </si>
  <si>
    <t>приход целевых поступлений по агенсткому договору</t>
  </si>
  <si>
    <t>вступительные взносы</t>
  </si>
  <si>
    <t>приход по предприним.услугам</t>
  </si>
  <si>
    <t>Итого</t>
  </si>
  <si>
    <t>Аренда зала ежегодного собрания</t>
  </si>
  <si>
    <t>руб.</t>
  </si>
  <si>
    <t xml:space="preserve">Услуга уборки снега </t>
  </si>
  <si>
    <t>Охрана поселка</t>
  </si>
  <si>
    <t>Вывоз мусора</t>
  </si>
  <si>
    <t>Услуги юриста</t>
  </si>
  <si>
    <t>Услуги итс 1с годовая подписка</t>
  </si>
  <si>
    <t>Услуга хостинга</t>
  </si>
  <si>
    <t>Услуга банка</t>
  </si>
  <si>
    <t>Оплата за энергопотребление Мосэнергосбыт</t>
  </si>
  <si>
    <t>Расход по целевым средствам на объекты инфраструктуры</t>
  </si>
  <si>
    <t>Ремонт и запчасти для оборудования из них:</t>
  </si>
  <si>
    <t>Расход материалы:</t>
  </si>
  <si>
    <t>Налоги в бюджет</t>
  </si>
  <si>
    <t>Остаток средств на р.счету на 31.03.2017</t>
  </si>
  <si>
    <t xml:space="preserve">        </t>
  </si>
  <si>
    <t>ДОХОДЫ ЗА ПЕРИОД ЯНВАРЬ-МАРТ 2017</t>
  </si>
  <si>
    <t>Задолженность по оплате на начало периода:</t>
  </si>
  <si>
    <t>Задолженность по оплате на конец периода:</t>
  </si>
  <si>
    <t>Остаток средств на р.счету на 31.12.2016</t>
  </si>
  <si>
    <t>Квартальный (1квартал 2017г) отчет ДНП Спортвилль,                                                                              Москоская область, Дмитровский район, д.Нерощино</t>
  </si>
  <si>
    <t>РАСХОДЫ ПО ПОСЕЛКУ ИТОГО:</t>
  </si>
  <si>
    <t xml:space="preserve"> замена час.преобразов</t>
  </si>
  <si>
    <t xml:space="preserve"> ремонт оборудование водозабора</t>
  </si>
  <si>
    <t>замена дверь охраны</t>
  </si>
  <si>
    <t xml:space="preserve">песок для дорог </t>
  </si>
  <si>
    <t>мпз закупка в Леруа Мерлен</t>
  </si>
  <si>
    <t>Итого:</t>
  </si>
  <si>
    <t>Зарплата рабочих вместе со связ. доп. расх.4 мес.</t>
  </si>
  <si>
    <t>Зарплата штатных сотрудников 2 мес.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</si>
</sst>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I68"/>
  <sheetViews>
    <sheetView tabSelected="1" zoomScalePageLayoutView="0" workbookViewId="0" topLeftCell="A50">
      <selection activeCell="I64" sqref="I64"/>
    </sheetView>
  </sheetViews>
  <sheetFormatPr defaultColWidth="9.140625" defaultRowHeight="12.75"/>
  <cols>
    <col min="5" max="5" width="24.421875" style="0" customWidth="1"/>
    <col min="9" max="9" width="18.140625" style="18" customWidth="1"/>
    <col min="10" max="10" width="10.00390625" style="0" bestFit="1" customWidth="1"/>
  </cols>
  <sheetData>
    <row r="3" spans="2:9" ht="12.75">
      <c r="B3" s="6" t="s">
        <v>31</v>
      </c>
      <c r="C3" s="6"/>
      <c r="D3" s="6"/>
      <c r="E3" s="6"/>
      <c r="F3" s="6"/>
      <c r="G3" s="6"/>
      <c r="H3" s="6"/>
      <c r="I3" s="6"/>
    </row>
    <row r="4" spans="2:9" ht="12.75">
      <c r="B4" s="6"/>
      <c r="C4" s="6"/>
      <c r="D4" s="6"/>
      <c r="E4" s="6"/>
      <c r="F4" s="6"/>
      <c r="G4" s="6"/>
      <c r="H4" s="6"/>
      <c r="I4" s="6"/>
    </row>
    <row r="5" spans="2:9" ht="12.75">
      <c r="B5" s="6"/>
      <c r="C5" s="6"/>
      <c r="D5" s="6"/>
      <c r="E5" s="6"/>
      <c r="F5" s="6"/>
      <c r="G5" s="6"/>
      <c r="H5" s="6"/>
      <c r="I5" s="6"/>
    </row>
    <row r="6" spans="2:9" ht="12.75">
      <c r="B6" s="6"/>
      <c r="C6" s="6"/>
      <c r="D6" s="6"/>
      <c r="E6" s="6"/>
      <c r="F6" s="6"/>
      <c r="G6" s="6"/>
      <c r="H6" s="6"/>
      <c r="I6" s="6"/>
    </row>
    <row r="7" spans="2:9" ht="12.75">
      <c r="B7" s="6"/>
      <c r="C7" s="6"/>
      <c r="D7" s="6"/>
      <c r="E7" s="6"/>
      <c r="F7" s="6"/>
      <c r="G7" s="6"/>
      <c r="H7" s="6"/>
      <c r="I7" s="6"/>
    </row>
    <row r="8" spans="2:9" ht="12.75">
      <c r="B8" s="6"/>
      <c r="C8" s="6"/>
      <c r="D8" s="6"/>
      <c r="E8" s="6"/>
      <c r="F8" s="6"/>
      <c r="G8" s="6"/>
      <c r="H8" s="6"/>
      <c r="I8" s="6"/>
    </row>
    <row r="9" spans="2:9" ht="12.75">
      <c r="B9" s="6"/>
      <c r="C9" s="6"/>
      <c r="D9" s="6"/>
      <c r="E9" s="6"/>
      <c r="F9" s="6"/>
      <c r="G9" s="6"/>
      <c r="H9" s="6"/>
      <c r="I9" s="6"/>
    </row>
    <row r="12" spans="2:9" ht="12.75">
      <c r="B12" s="3" t="s">
        <v>30</v>
      </c>
      <c r="C12" s="8"/>
      <c r="D12" s="8"/>
      <c r="E12" s="9"/>
      <c r="F12" s="1"/>
      <c r="G12" s="1"/>
      <c r="H12" s="1"/>
      <c r="I12" s="14">
        <v>678776.55</v>
      </c>
    </row>
    <row r="13" spans="2:9" ht="12.75">
      <c r="B13" s="4"/>
      <c r="C13" s="4"/>
      <c r="D13" s="4"/>
      <c r="E13" s="4"/>
      <c r="F13" s="4"/>
      <c r="G13" s="4"/>
      <c r="H13" s="4"/>
      <c r="I13" s="4"/>
    </row>
    <row r="14" spans="2:9" ht="12.75">
      <c r="B14" s="3" t="s">
        <v>28</v>
      </c>
      <c r="C14" s="4"/>
      <c r="D14" s="4"/>
      <c r="E14" s="5"/>
      <c r="F14" s="2"/>
      <c r="G14" s="2"/>
      <c r="H14" s="2"/>
      <c r="I14" s="15" t="s">
        <v>12</v>
      </c>
    </row>
    <row r="15" spans="2:9" ht="12.75">
      <c r="B15" s="7" t="s">
        <v>0</v>
      </c>
      <c r="C15" s="4"/>
      <c r="D15" s="4"/>
      <c r="E15" s="5"/>
      <c r="F15" s="2"/>
      <c r="G15" s="2"/>
      <c r="H15" s="2"/>
      <c r="I15" s="16">
        <v>766100</v>
      </c>
    </row>
    <row r="16" spans="2:9" ht="12.75">
      <c r="B16" s="7" t="s">
        <v>1</v>
      </c>
      <c r="C16" s="4"/>
      <c r="D16" s="4"/>
      <c r="E16" s="5"/>
      <c r="F16" s="2"/>
      <c r="G16" s="2"/>
      <c r="H16" s="2"/>
      <c r="I16" s="16">
        <v>432841.46</v>
      </c>
    </row>
    <row r="17" spans="2:9" ht="12.75">
      <c r="B17" s="7" t="s">
        <v>2</v>
      </c>
      <c r="C17" s="4"/>
      <c r="D17" s="4"/>
      <c r="E17" s="5"/>
      <c r="F17" s="2"/>
      <c r="G17" s="2"/>
      <c r="H17" s="2"/>
      <c r="I17" s="16">
        <v>121625.24</v>
      </c>
    </row>
    <row r="18" spans="2:9" ht="12.75">
      <c r="B18" s="3" t="s">
        <v>38</v>
      </c>
      <c r="C18" s="4"/>
      <c r="D18" s="4"/>
      <c r="E18" s="5"/>
      <c r="F18" s="2"/>
      <c r="G18" s="2"/>
      <c r="H18" s="2"/>
      <c r="I18" s="17">
        <v>1320566.7</v>
      </c>
    </row>
    <row r="19" spans="2:9" ht="12.75">
      <c r="B19" s="3"/>
      <c r="C19" s="8"/>
      <c r="D19" s="8"/>
      <c r="E19" s="9"/>
      <c r="F19" s="2"/>
      <c r="G19" s="2"/>
      <c r="H19" s="2"/>
      <c r="I19" s="17"/>
    </row>
    <row r="20" spans="2:9" ht="12.75">
      <c r="B20" s="3" t="s">
        <v>4</v>
      </c>
      <c r="C20" s="4"/>
      <c r="D20" s="4"/>
      <c r="E20" s="5"/>
      <c r="F20" s="1"/>
      <c r="G20" s="1"/>
      <c r="H20" s="1"/>
      <c r="I20" s="14" t="s">
        <v>12</v>
      </c>
    </row>
    <row r="21" spans="2:9" ht="12.75">
      <c r="B21" s="7" t="s">
        <v>0</v>
      </c>
      <c r="C21" s="4"/>
      <c r="D21" s="4"/>
      <c r="E21" s="5"/>
      <c r="F21" s="1"/>
      <c r="G21" s="1"/>
      <c r="H21" s="1"/>
      <c r="I21" s="13">
        <v>2329000</v>
      </c>
    </row>
    <row r="22" spans="2:9" ht="12.75">
      <c r="B22" s="7" t="s">
        <v>1</v>
      </c>
      <c r="C22" s="4"/>
      <c r="D22" s="4"/>
      <c r="E22" s="5"/>
      <c r="F22" s="1"/>
      <c r="G22" s="1"/>
      <c r="H22" s="1"/>
      <c r="I22" s="13">
        <v>1234291.46</v>
      </c>
    </row>
    <row r="23" spans="2:9" ht="12.75">
      <c r="B23" s="7" t="s">
        <v>2</v>
      </c>
      <c r="C23" s="4"/>
      <c r="D23" s="4"/>
      <c r="E23" s="5"/>
      <c r="F23" s="1"/>
      <c r="G23" s="1"/>
      <c r="H23" s="1"/>
      <c r="I23" s="13">
        <v>262724.84</v>
      </c>
    </row>
    <row r="24" spans="2:9" ht="12.75">
      <c r="B24" s="3" t="s">
        <v>38</v>
      </c>
      <c r="C24" s="4"/>
      <c r="D24" s="4"/>
      <c r="E24" s="5"/>
      <c r="F24" s="1"/>
      <c r="G24" s="1"/>
      <c r="H24" s="1"/>
      <c r="I24" s="14">
        <f>SUM(I20:I23)</f>
        <v>3826016.3</v>
      </c>
    </row>
    <row r="25" spans="2:9" ht="12.75">
      <c r="B25" s="3" t="s">
        <v>27</v>
      </c>
      <c r="C25" s="8"/>
      <c r="D25" s="8"/>
      <c r="E25" s="8"/>
      <c r="F25" s="8"/>
      <c r="G25" s="8"/>
      <c r="H25" s="8"/>
      <c r="I25" s="9"/>
    </row>
    <row r="26" spans="2:9" ht="12.75">
      <c r="B26" s="3" t="s">
        <v>3</v>
      </c>
      <c r="C26" s="8"/>
      <c r="D26" s="8"/>
      <c r="E26" s="9"/>
      <c r="F26" s="1"/>
      <c r="G26" s="1"/>
      <c r="H26" s="1"/>
      <c r="I26" s="13"/>
    </row>
    <row r="27" spans="2:9" ht="12.75">
      <c r="B27" s="7" t="s">
        <v>0</v>
      </c>
      <c r="C27" s="4"/>
      <c r="D27" s="4"/>
      <c r="E27" s="5"/>
      <c r="F27" s="1"/>
      <c r="G27" s="1"/>
      <c r="H27" s="1"/>
      <c r="I27" s="13">
        <v>1508000</v>
      </c>
    </row>
    <row r="28" spans="2:9" ht="12.75">
      <c r="B28" s="7" t="s">
        <v>1</v>
      </c>
      <c r="C28" s="4"/>
      <c r="D28" s="4"/>
      <c r="E28" s="5"/>
      <c r="F28" s="1"/>
      <c r="G28" s="1"/>
      <c r="H28" s="1"/>
      <c r="I28" s="13">
        <v>1186491.18</v>
      </c>
    </row>
    <row r="29" spans="2:9" ht="12.75">
      <c r="B29" s="7" t="s">
        <v>2</v>
      </c>
      <c r="C29" s="4"/>
      <c r="D29" s="4"/>
      <c r="E29" s="5"/>
      <c r="F29" s="1"/>
      <c r="G29" s="1"/>
      <c r="H29" s="1"/>
      <c r="I29" s="13">
        <v>158657.72</v>
      </c>
    </row>
    <row r="30" spans="2:9" ht="12.75">
      <c r="B30" s="7" t="s">
        <v>7</v>
      </c>
      <c r="C30" s="4"/>
      <c r="D30" s="4"/>
      <c r="E30" s="5"/>
      <c r="F30" s="1"/>
      <c r="G30" s="1"/>
      <c r="H30" s="1"/>
      <c r="I30" s="13">
        <v>659281.25</v>
      </c>
    </row>
    <row r="31" spans="2:9" ht="12.75">
      <c r="B31" s="7" t="s">
        <v>8</v>
      </c>
      <c r="C31" s="4"/>
      <c r="D31" s="4"/>
      <c r="E31" s="5"/>
      <c r="F31" s="1"/>
      <c r="G31" s="1"/>
      <c r="H31" s="1"/>
      <c r="I31" s="13">
        <v>10000</v>
      </c>
    </row>
    <row r="32" spans="2:9" ht="12.75">
      <c r="B32" s="7" t="s">
        <v>9</v>
      </c>
      <c r="C32" s="4"/>
      <c r="D32" s="4"/>
      <c r="E32" s="5"/>
      <c r="F32" s="1"/>
      <c r="G32" s="1"/>
      <c r="H32" s="1"/>
      <c r="I32" s="13">
        <v>18000</v>
      </c>
    </row>
    <row r="33" spans="2:9" ht="12.75">
      <c r="B33" s="3" t="s">
        <v>38</v>
      </c>
      <c r="C33" s="8"/>
      <c r="D33" s="8"/>
      <c r="E33" s="9"/>
      <c r="F33" s="1"/>
      <c r="G33" s="1"/>
      <c r="H33" s="1"/>
      <c r="I33" s="14">
        <f>SUM(I27:I32)</f>
        <v>3540430.15</v>
      </c>
    </row>
    <row r="34" spans="2:9" ht="12.75">
      <c r="B34" s="3" t="s">
        <v>5</v>
      </c>
      <c r="C34" s="8"/>
      <c r="D34" s="8"/>
      <c r="E34" s="8"/>
      <c r="F34" s="8"/>
      <c r="G34" s="8"/>
      <c r="H34" s="8"/>
      <c r="I34" s="9"/>
    </row>
    <row r="35" spans="2:9" ht="12.75">
      <c r="B35" s="7" t="s">
        <v>11</v>
      </c>
      <c r="C35" s="4"/>
      <c r="D35" s="4"/>
      <c r="E35" s="5"/>
      <c r="F35" s="1"/>
      <c r="G35" s="1"/>
      <c r="H35" s="1"/>
      <c r="I35" s="13">
        <v>19000</v>
      </c>
    </row>
    <row r="36" spans="2:9" ht="12.75">
      <c r="B36" s="7" t="s">
        <v>16</v>
      </c>
      <c r="C36" s="4"/>
      <c r="D36" s="4"/>
      <c r="E36" s="5"/>
      <c r="F36" s="1"/>
      <c r="G36" s="1"/>
      <c r="H36" s="1"/>
      <c r="I36" s="13">
        <v>20000</v>
      </c>
    </row>
    <row r="37" spans="2:9" ht="12.75">
      <c r="B37" s="7" t="s">
        <v>17</v>
      </c>
      <c r="C37" s="4"/>
      <c r="D37" s="4"/>
      <c r="E37" s="5"/>
      <c r="F37" s="1"/>
      <c r="G37" s="1"/>
      <c r="H37" s="1"/>
      <c r="I37" s="13">
        <v>41664</v>
      </c>
    </row>
    <row r="38" spans="2:9" ht="12.75">
      <c r="B38" s="7" t="s">
        <v>18</v>
      </c>
      <c r="C38" s="4"/>
      <c r="D38" s="4"/>
      <c r="E38" s="5"/>
      <c r="F38" s="1"/>
      <c r="G38" s="1"/>
      <c r="H38" s="1"/>
      <c r="I38" s="13">
        <v>2433.02</v>
      </c>
    </row>
    <row r="39" spans="2:9" ht="12.75">
      <c r="B39" s="7" t="s">
        <v>19</v>
      </c>
      <c r="C39" s="4"/>
      <c r="D39" s="4"/>
      <c r="E39" s="5"/>
      <c r="F39" s="1"/>
      <c r="G39" s="1"/>
      <c r="H39" s="1"/>
      <c r="I39" s="13">
        <v>7627.13</v>
      </c>
    </row>
    <row r="40" spans="2:9" ht="12.75">
      <c r="B40" s="7" t="s">
        <v>40</v>
      </c>
      <c r="C40" s="4"/>
      <c r="D40" s="4"/>
      <c r="E40" s="5"/>
      <c r="F40" s="1"/>
      <c r="G40" s="1"/>
      <c r="H40" s="1"/>
      <c r="I40" s="13">
        <v>100750.33</v>
      </c>
    </row>
    <row r="41" spans="2:9" ht="12.75">
      <c r="B41" s="7" t="s">
        <v>24</v>
      </c>
      <c r="C41" s="4"/>
      <c r="D41" s="4"/>
      <c r="E41" s="5"/>
      <c r="F41" s="1"/>
      <c r="G41" s="1"/>
      <c r="H41" s="1"/>
      <c r="I41" s="13">
        <v>30240</v>
      </c>
    </row>
    <row r="42" spans="2:9" ht="12.75">
      <c r="B42" s="3" t="s">
        <v>38</v>
      </c>
      <c r="C42" s="4"/>
      <c r="D42" s="4"/>
      <c r="E42" s="5"/>
      <c r="F42" s="1"/>
      <c r="G42" s="1"/>
      <c r="H42" s="1"/>
      <c r="I42" s="14">
        <f>SUM(I35:I41)</f>
        <v>221714.48</v>
      </c>
    </row>
    <row r="43" spans="2:9" ht="12.75">
      <c r="B43" s="7"/>
      <c r="C43" s="4"/>
      <c r="D43" s="4"/>
      <c r="E43" s="5"/>
      <c r="F43" s="1"/>
      <c r="G43" s="1"/>
      <c r="H43" s="1"/>
      <c r="I43" s="13"/>
    </row>
    <row r="44" spans="2:9" ht="12.75">
      <c r="B44" s="7"/>
      <c r="C44" s="4"/>
      <c r="D44" s="4"/>
      <c r="E44" s="5"/>
      <c r="F44" s="1"/>
      <c r="G44" s="1"/>
      <c r="H44" s="1"/>
      <c r="I44" s="13"/>
    </row>
    <row r="45" spans="2:9" ht="12.75">
      <c r="B45" s="3" t="s">
        <v>6</v>
      </c>
      <c r="C45" s="8"/>
      <c r="D45" s="8"/>
      <c r="E45" s="8"/>
      <c r="F45" s="8"/>
      <c r="G45" s="8"/>
      <c r="H45" s="8"/>
      <c r="I45" s="9"/>
    </row>
    <row r="46" spans="2:9" ht="12.75">
      <c r="B46" s="7" t="s">
        <v>13</v>
      </c>
      <c r="C46" s="4"/>
      <c r="D46" s="4"/>
      <c r="E46" s="5"/>
      <c r="F46" s="1"/>
      <c r="G46" s="1"/>
      <c r="H46" s="1"/>
      <c r="I46" s="13">
        <v>127500</v>
      </c>
    </row>
    <row r="47" spans="2:9" ht="12.75">
      <c r="B47" s="7" t="s">
        <v>14</v>
      </c>
      <c r="C47" s="4"/>
      <c r="D47" s="4"/>
      <c r="E47" s="5"/>
      <c r="F47" s="1"/>
      <c r="G47" s="1"/>
      <c r="H47" s="1"/>
      <c r="I47" s="13">
        <v>236000</v>
      </c>
    </row>
    <row r="48" spans="2:9" ht="12.75">
      <c r="B48" s="7" t="s">
        <v>15</v>
      </c>
      <c r="C48" s="4"/>
      <c r="D48" s="4"/>
      <c r="E48" s="5"/>
      <c r="F48" s="1"/>
      <c r="G48" s="1"/>
      <c r="H48" s="1"/>
      <c r="I48" s="13">
        <v>45000</v>
      </c>
    </row>
    <row r="49" spans="2:9" ht="12.75">
      <c r="B49" s="7" t="s">
        <v>20</v>
      </c>
      <c r="C49" s="4"/>
      <c r="D49" s="4"/>
      <c r="E49" s="5"/>
      <c r="F49" s="1"/>
      <c r="G49" s="1"/>
      <c r="H49" s="1"/>
      <c r="I49" s="13">
        <v>1532517.84</v>
      </c>
    </row>
    <row r="50" spans="2:9" ht="12.75">
      <c r="B50" s="7" t="s">
        <v>21</v>
      </c>
      <c r="C50" s="4"/>
      <c r="D50" s="4"/>
      <c r="E50" s="5"/>
      <c r="F50" s="1"/>
      <c r="G50" s="1"/>
      <c r="H50" s="1"/>
      <c r="I50" s="13">
        <v>818802.11</v>
      </c>
    </row>
    <row r="51" spans="2:9" ht="12.75">
      <c r="B51" s="3" t="s">
        <v>22</v>
      </c>
      <c r="C51" s="8"/>
      <c r="D51" s="8"/>
      <c r="E51" s="9"/>
      <c r="F51" s="1"/>
      <c r="G51" s="1"/>
      <c r="H51" s="1"/>
      <c r="I51" s="13"/>
    </row>
    <row r="52" spans="2:9" ht="12.75">
      <c r="B52" s="7" t="s">
        <v>35</v>
      </c>
      <c r="C52" s="4"/>
      <c r="D52" s="4"/>
      <c r="E52" s="5"/>
      <c r="F52" s="1"/>
      <c r="G52" s="1"/>
      <c r="H52" s="1"/>
      <c r="I52" s="13">
        <v>23000</v>
      </c>
    </row>
    <row r="53" spans="2:9" ht="12.75">
      <c r="B53" s="7" t="s">
        <v>34</v>
      </c>
      <c r="C53" s="4"/>
      <c r="D53" s="4"/>
      <c r="E53" s="5"/>
      <c r="F53" s="1"/>
      <c r="G53" s="1"/>
      <c r="H53" s="1"/>
      <c r="I53" s="13">
        <v>94600</v>
      </c>
    </row>
    <row r="54" spans="2:9" ht="12.75">
      <c r="B54" s="7" t="s">
        <v>33</v>
      </c>
      <c r="C54" s="4"/>
      <c r="D54" s="4"/>
      <c r="E54" s="5"/>
      <c r="F54" s="1"/>
      <c r="G54" s="1"/>
      <c r="H54" s="1"/>
      <c r="I54" s="13">
        <v>39000</v>
      </c>
    </row>
    <row r="55" spans="2:9" ht="12.75">
      <c r="B55" s="3" t="s">
        <v>23</v>
      </c>
      <c r="C55" s="8"/>
      <c r="D55" s="8"/>
      <c r="E55" s="9"/>
      <c r="F55" s="1"/>
      <c r="G55" s="1"/>
      <c r="H55" s="1"/>
      <c r="I55" s="13"/>
    </row>
    <row r="56" spans="2:9" ht="12.75">
      <c r="B56" s="7" t="s">
        <v>36</v>
      </c>
      <c r="C56" s="4"/>
      <c r="D56" s="4"/>
      <c r="E56" s="5"/>
      <c r="F56" s="1"/>
      <c r="G56" s="1"/>
      <c r="H56" s="1"/>
      <c r="I56" s="13">
        <v>12500</v>
      </c>
    </row>
    <row r="57" spans="2:9" ht="12.75">
      <c r="B57" s="7" t="s">
        <v>37</v>
      </c>
      <c r="C57" s="4"/>
      <c r="D57" s="4"/>
      <c r="E57" s="5"/>
      <c r="F57" s="1"/>
      <c r="G57" s="1"/>
      <c r="H57" s="1"/>
      <c r="I57" s="13">
        <v>5090</v>
      </c>
    </row>
    <row r="58" spans="2:9" ht="12.75">
      <c r="B58" s="10" t="s">
        <v>39</v>
      </c>
      <c r="C58" s="11"/>
      <c r="D58" s="11"/>
      <c r="E58" s="12"/>
      <c r="F58" s="1"/>
      <c r="G58" s="1"/>
      <c r="H58" s="1"/>
      <c r="I58" s="13">
        <v>428515</v>
      </c>
    </row>
    <row r="59" spans="2:9" ht="12.75">
      <c r="B59" s="3" t="s">
        <v>38</v>
      </c>
      <c r="C59" s="4"/>
      <c r="D59" s="4"/>
      <c r="E59" s="5"/>
      <c r="F59" s="1"/>
      <c r="G59" s="1"/>
      <c r="H59" s="1"/>
      <c r="I59" s="14">
        <f>SUM(I46:I58)</f>
        <v>3362524.95</v>
      </c>
    </row>
    <row r="60" spans="2:9" ht="12.75">
      <c r="B60" s="3"/>
      <c r="C60" s="8"/>
      <c r="D60" s="8"/>
      <c r="E60" s="9"/>
      <c r="F60" s="1"/>
      <c r="G60" s="1"/>
      <c r="H60" s="1"/>
      <c r="I60" s="14"/>
    </row>
    <row r="61" spans="2:9" ht="12.75">
      <c r="B61" s="3" t="s">
        <v>32</v>
      </c>
      <c r="C61" s="8"/>
      <c r="D61" s="8"/>
      <c r="E61" s="9"/>
      <c r="F61" s="1"/>
      <c r="G61" s="1"/>
      <c r="H61" s="1"/>
      <c r="I61" s="14">
        <f>I42+I59</f>
        <v>3584239.43</v>
      </c>
    </row>
    <row r="62" spans="2:9" ht="12.75">
      <c r="B62" s="7"/>
      <c r="C62" s="4"/>
      <c r="D62" s="4"/>
      <c r="E62" s="5"/>
      <c r="F62" s="1"/>
      <c r="G62" s="1"/>
      <c r="H62" s="1"/>
      <c r="I62" s="13"/>
    </row>
    <row r="63" spans="2:9" ht="12.75">
      <c r="B63" s="4"/>
      <c r="C63" s="4"/>
      <c r="D63" s="4"/>
      <c r="E63" s="4"/>
      <c r="F63" s="4"/>
      <c r="G63" s="4"/>
      <c r="H63" s="4"/>
      <c r="I63" s="4"/>
    </row>
    <row r="64" spans="2:9" ht="12.75">
      <c r="B64" s="3" t="s">
        <v>25</v>
      </c>
      <c r="C64" s="8"/>
      <c r="D64" s="8"/>
      <c r="E64" s="9"/>
      <c r="F64" s="1"/>
      <c r="G64" s="1"/>
      <c r="H64" s="1"/>
      <c r="I64" s="14">
        <f>I12+I33-I61</f>
        <v>634967.27</v>
      </c>
    </row>
    <row r="65" ht="12.75">
      <c r="I65" s="18" t="s">
        <v>26</v>
      </c>
    </row>
    <row r="67" spans="2:9" ht="12.75">
      <c r="B67" s="3" t="s">
        <v>29</v>
      </c>
      <c r="C67" s="4"/>
      <c r="D67" s="4"/>
      <c r="E67" s="5"/>
      <c r="F67" s="2"/>
      <c r="G67" s="2"/>
      <c r="H67" s="2"/>
      <c r="I67" s="15" t="s">
        <v>12</v>
      </c>
    </row>
    <row r="68" spans="2:9" ht="12.75">
      <c r="B68" s="3" t="s">
        <v>10</v>
      </c>
      <c r="C68" s="4"/>
      <c r="D68" s="4"/>
      <c r="E68" s="5"/>
      <c r="F68" s="2"/>
      <c r="G68" s="2"/>
      <c r="H68" s="2"/>
      <c r="I68" s="17">
        <f>I18+I24-I27-I28-I29</f>
        <v>2293434.1</v>
      </c>
    </row>
  </sheetData>
  <sheetProtection/>
  <mergeCells count="56">
    <mergeCell ref="B47:E47"/>
    <mergeCell ref="B62:E62"/>
    <mergeCell ref="B64:E64"/>
    <mergeCell ref="B63:I63"/>
    <mergeCell ref="B57:E57"/>
    <mergeCell ref="B58:E58"/>
    <mergeCell ref="B59:E59"/>
    <mergeCell ref="B60:E60"/>
    <mergeCell ref="B61:E61"/>
    <mergeCell ref="B55:E55"/>
    <mergeCell ref="B12:E12"/>
    <mergeCell ref="B52:E52"/>
    <mergeCell ref="B53:E53"/>
    <mergeCell ref="B19:E19"/>
    <mergeCell ref="B41:E41"/>
    <mergeCell ref="B42:E42"/>
    <mergeCell ref="B46:E46"/>
    <mergeCell ref="B43:E43"/>
    <mergeCell ref="B44:E44"/>
    <mergeCell ref="B36:E36"/>
    <mergeCell ref="B37:E37"/>
    <mergeCell ref="B38:E38"/>
    <mergeCell ref="B39:E39"/>
    <mergeCell ref="B40:E40"/>
    <mergeCell ref="B56:E56"/>
    <mergeCell ref="B49:E49"/>
    <mergeCell ref="B50:E50"/>
    <mergeCell ref="B51:E51"/>
    <mergeCell ref="B54:E54"/>
    <mergeCell ref="B28:E28"/>
    <mergeCell ref="B29:E29"/>
    <mergeCell ref="B30:E30"/>
    <mergeCell ref="B31:E31"/>
    <mergeCell ref="B34:I34"/>
    <mergeCell ref="B48:E48"/>
    <mergeCell ref="B45:I45"/>
    <mergeCell ref="B32:E32"/>
    <mergeCell ref="B33:E33"/>
    <mergeCell ref="B35:E35"/>
    <mergeCell ref="B17:E17"/>
    <mergeCell ref="B18:E18"/>
    <mergeCell ref="B22:E22"/>
    <mergeCell ref="B23:E23"/>
    <mergeCell ref="B26:E26"/>
    <mergeCell ref="B27:E27"/>
    <mergeCell ref="B24:E24"/>
    <mergeCell ref="B68:E68"/>
    <mergeCell ref="B67:E67"/>
    <mergeCell ref="B3:I9"/>
    <mergeCell ref="B21:E21"/>
    <mergeCell ref="B25:I25"/>
    <mergeCell ref="B20:E20"/>
    <mergeCell ref="B13:I13"/>
    <mergeCell ref="B14:E14"/>
    <mergeCell ref="B15:E15"/>
    <mergeCell ref="B16:E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zhanna</cp:lastModifiedBy>
  <dcterms:created xsi:type="dcterms:W3CDTF">1996-10-08T23:32:33Z</dcterms:created>
  <dcterms:modified xsi:type="dcterms:W3CDTF">2017-05-30T19:53:19Z</dcterms:modified>
  <cp:category/>
  <cp:version/>
  <cp:contentType/>
  <cp:contentStatus/>
</cp:coreProperties>
</file>