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<sst xmlns="http://schemas.openxmlformats.org/spreadsheetml/2006/main" count="70" uniqueCount="58">
  <si>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за услуги обслуживания поселка</t>
  </si>
  <si>
    <t>за индив.электропотребление</t>
  </si>
  <si>
    <t>за общее электропотребление</t>
  </si>
  <si>
    <t>Фактически оплачено:</t>
  </si>
  <si>
    <t>Начислено:</t>
  </si>
  <si>
    <t>ОБЩЕПРОИЗВОДСТВЕННЫЕ РАСХОДЫ:</t>
  </si>
  <si>
    <t>РАСХОДЫ НА СОДЕРЖАНИЕ ПОСЕЛКА:</t>
  </si>
  <si>
    <t>приход целевых поступлений по агенсткому договору</t>
  </si>
  <si>
    <t>вступительные взносы</t>
  </si>
  <si>
    <t>приход по предприним.услугам</t>
  </si>
  <si>
    <t>Итого</t>
  </si>
  <si>
    <t>руб.</t>
  </si>
  <si>
    <t>Услуги итс 1с годовая подписка</t>
  </si>
  <si>
    <t>Услуга хостинга</t>
  </si>
  <si>
    <t>Услуга банка</t>
  </si>
  <si>
    <t>Ремонт и запчасти для оборудования из них:</t>
  </si>
  <si>
    <t>Расход материалы:</t>
  </si>
  <si>
    <t>Налоги в бюджет</t>
  </si>
  <si>
    <t xml:space="preserve">        </t>
  </si>
  <si>
    <t>Задолженность по оплате на начало периода:</t>
  </si>
  <si>
    <t>Задолженность по оплате на конец периода:</t>
  </si>
  <si>
    <t>РАСХОДЫ ПО ПОСЕЛКУ ИТОГО:</t>
  </si>
  <si>
    <t xml:space="preserve">песок для дорог </t>
  </si>
  <si>
    <t>мпз закупка в Леруа Мерлен</t>
  </si>
  <si>
    <t>Итого:</t>
  </si>
  <si>
    <t>Остаток средств на р.счету на 31.12.2017</t>
  </si>
  <si>
    <t>приход за юридическое сопровождение</t>
  </si>
  <si>
    <t>Оплата юридической помощи адвокатам</t>
  </si>
  <si>
    <t>ДОХОДЫ ЗА ПЕРИОД ЯНВАРЬ-МАРТ 2018</t>
  </si>
  <si>
    <t>Зарплата штатных сотрудников 3 мес. январь-март 2018г.</t>
  </si>
  <si>
    <t>Проведение Масляничного мероприятия</t>
  </si>
  <si>
    <t xml:space="preserve">Обеспечение муз.сопровождения                 </t>
  </si>
  <si>
    <t xml:space="preserve">Анимац программа СТОО Ильинское         </t>
  </si>
  <si>
    <t xml:space="preserve">Заказ соломы для масленицы                         </t>
  </si>
  <si>
    <t xml:space="preserve">Изготовление чучела  </t>
  </si>
  <si>
    <t xml:space="preserve">Организ.питания ИП Трусов                         </t>
  </si>
  <si>
    <t xml:space="preserve">Палатка Леруа Мерлен                                   </t>
  </si>
  <si>
    <t xml:space="preserve">Продукты   </t>
  </si>
  <si>
    <t>Охрана поселка ООО Легион</t>
  </si>
  <si>
    <t>Вывоз мусора ООО Дмитров Эко</t>
  </si>
  <si>
    <t>Оплата за энергопотребление ПАО Мосэнергосбыт</t>
  </si>
  <si>
    <t>Ремонт электрооборудования ООО МиК</t>
  </si>
  <si>
    <t>Услуги  по привед.документации ПАО Мосэнергосбыта</t>
  </si>
  <si>
    <t>Обслуживание системы водоподготовки ООО Фильтгрупп</t>
  </si>
  <si>
    <t xml:space="preserve">Абон.обслуживание АвтоГраф </t>
  </si>
  <si>
    <t>Газовое обслуживание поселка  ОООТеплогазсервис</t>
  </si>
  <si>
    <t>Работы по вводу устройства ООО Меридиан Энерго</t>
  </si>
  <si>
    <t>Зарплата рабочих вместе со связ. доп. расх.3 мес. январь- март 2018г.</t>
  </si>
  <si>
    <t>Остаток средств на р.счету на 31.03.2018</t>
  </si>
  <si>
    <t>масло тех.</t>
  </si>
  <si>
    <t>бензин</t>
  </si>
  <si>
    <t>дизельное топливо</t>
  </si>
  <si>
    <t>замена детали трактор</t>
  </si>
  <si>
    <t>мпз (клемники,диски,хомуты)</t>
  </si>
  <si>
    <t>перчатки</t>
  </si>
  <si>
    <t>газ охрана</t>
  </si>
  <si>
    <t>Тех обслуживание трактора ООО ПроИмпорт</t>
  </si>
  <si>
    <t>Отчет 1 квартал 2018 г  ДНП Спортвилль,                                                                                                                                                           Москоская область, Дмитровский район, д.Нерощино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</si>
</sst>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187" fontId="0" fillId="0" borderId="10" xfId="58" applyFont="1" applyBorder="1" applyAlignment="1">
      <alignment/>
    </xf>
    <xf numFmtId="187" fontId="2" fillId="0" borderId="10" xfId="58" applyFont="1" applyBorder="1" applyAlignment="1">
      <alignment/>
    </xf>
    <xf numFmtId="187" fontId="1" fillId="0" borderId="10" xfId="58" applyFont="1" applyBorder="1" applyAlignment="1">
      <alignment/>
    </xf>
    <xf numFmtId="187" fontId="0" fillId="0" borderId="0" xfId="58" applyFont="1" applyAlignment="1">
      <alignment/>
    </xf>
    <xf numFmtId="187" fontId="1" fillId="0" borderId="10" xfId="58" applyFont="1" applyBorder="1" applyAlignment="1">
      <alignment horizontal="left"/>
    </xf>
    <xf numFmtId="187" fontId="0" fillId="0" borderId="10" xfId="58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85"/>
  <sheetViews>
    <sheetView tabSelected="1" zoomScalePageLayoutView="0" workbookViewId="0" topLeftCell="A40">
      <selection activeCell="I76" sqref="I76"/>
    </sheetView>
  </sheetViews>
  <sheetFormatPr defaultColWidth="9.140625" defaultRowHeight="12.75"/>
  <cols>
    <col min="5" max="5" width="27.140625" style="0" customWidth="1"/>
    <col min="6" max="6" width="8.140625" style="0" customWidth="1"/>
    <col min="7" max="7" width="7.7109375" style="0" customWidth="1"/>
    <col min="8" max="8" width="7.57421875" style="0" customWidth="1"/>
    <col min="9" max="9" width="17.7109375" style="0" customWidth="1"/>
    <col min="10" max="10" width="10.00390625" style="0" bestFit="1" customWidth="1"/>
  </cols>
  <sheetData>
    <row r="3" spans="2:9" ht="12.75">
      <c r="B3" s="33" t="s">
        <v>57</v>
      </c>
      <c r="C3" s="34"/>
      <c r="D3" s="34"/>
      <c r="E3" s="34"/>
      <c r="F3" s="34"/>
      <c r="G3" s="34"/>
      <c r="H3" s="34"/>
      <c r="I3" s="34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2:9" ht="12.75">
      <c r="B5" s="34"/>
      <c r="C5" s="34"/>
      <c r="D5" s="34"/>
      <c r="E5" s="34"/>
      <c r="F5" s="34"/>
      <c r="G5" s="34"/>
      <c r="H5" s="34"/>
      <c r="I5" s="34"/>
    </row>
    <row r="6" spans="2:9" ht="12.75">
      <c r="B6" s="34"/>
      <c r="C6" s="34"/>
      <c r="D6" s="34"/>
      <c r="E6" s="34"/>
      <c r="F6" s="34"/>
      <c r="G6" s="34"/>
      <c r="H6" s="34"/>
      <c r="I6" s="34"/>
    </row>
    <row r="7" spans="2:9" ht="12.75">
      <c r="B7" s="34"/>
      <c r="C7" s="34"/>
      <c r="D7" s="34"/>
      <c r="E7" s="34"/>
      <c r="F7" s="34"/>
      <c r="G7" s="34"/>
      <c r="H7" s="34"/>
      <c r="I7" s="34"/>
    </row>
    <row r="8" spans="2:9" ht="12.75">
      <c r="B8" s="34"/>
      <c r="C8" s="34"/>
      <c r="D8" s="34"/>
      <c r="E8" s="34"/>
      <c r="F8" s="34"/>
      <c r="G8" s="34"/>
      <c r="H8" s="34"/>
      <c r="I8" s="34"/>
    </row>
    <row r="9" spans="2:9" ht="12.75">
      <c r="B9" s="34"/>
      <c r="C9" s="34"/>
      <c r="D9" s="34"/>
      <c r="E9" s="34"/>
      <c r="F9" s="34"/>
      <c r="G9" s="34"/>
      <c r="H9" s="34"/>
      <c r="I9" s="34"/>
    </row>
    <row r="12" spans="2:9" ht="12.75">
      <c r="B12" s="23" t="s">
        <v>25</v>
      </c>
      <c r="C12" s="24"/>
      <c r="D12" s="24"/>
      <c r="E12" s="25"/>
      <c r="F12" s="1"/>
      <c r="G12" s="1"/>
      <c r="H12" s="1"/>
      <c r="I12" s="12">
        <v>764178.6</v>
      </c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2.75">
      <c r="B14" s="23" t="s">
        <v>19</v>
      </c>
      <c r="C14" s="17"/>
      <c r="D14" s="17"/>
      <c r="E14" s="18"/>
      <c r="F14" s="5"/>
      <c r="G14" s="5"/>
      <c r="H14" s="5"/>
      <c r="I14" s="6" t="s">
        <v>11</v>
      </c>
    </row>
    <row r="15" spans="2:9" ht="12.75">
      <c r="B15" s="16" t="s">
        <v>0</v>
      </c>
      <c r="C15" s="17"/>
      <c r="D15" s="17"/>
      <c r="E15" s="18"/>
      <c r="F15" s="5"/>
      <c r="G15" s="5"/>
      <c r="H15" s="5"/>
      <c r="I15" s="15">
        <v>1906608.5</v>
      </c>
    </row>
    <row r="16" spans="2:9" ht="12.75">
      <c r="B16" s="16" t="s">
        <v>1</v>
      </c>
      <c r="C16" s="17"/>
      <c r="D16" s="17"/>
      <c r="E16" s="18"/>
      <c r="F16" s="5"/>
      <c r="G16" s="5"/>
      <c r="H16" s="5"/>
      <c r="I16" s="15">
        <v>305601.82</v>
      </c>
    </row>
    <row r="17" spans="2:9" ht="12.75">
      <c r="B17" s="16" t="s">
        <v>2</v>
      </c>
      <c r="C17" s="17"/>
      <c r="D17" s="17"/>
      <c r="E17" s="18"/>
      <c r="F17" s="5"/>
      <c r="G17" s="5"/>
      <c r="H17" s="5"/>
      <c r="I17" s="15">
        <v>246043.29</v>
      </c>
    </row>
    <row r="18" spans="2:9" ht="12.75">
      <c r="B18" s="23" t="s">
        <v>24</v>
      </c>
      <c r="C18" s="29"/>
      <c r="D18" s="29"/>
      <c r="E18" s="32"/>
      <c r="F18" s="5"/>
      <c r="G18" s="5"/>
      <c r="H18" s="5"/>
      <c r="I18" s="7"/>
    </row>
    <row r="19" spans="2:9" ht="12.75">
      <c r="B19" s="23"/>
      <c r="C19" s="24"/>
      <c r="D19" s="24"/>
      <c r="E19" s="25"/>
      <c r="F19" s="5"/>
      <c r="G19" s="5"/>
      <c r="H19" s="5"/>
      <c r="I19" s="7"/>
    </row>
    <row r="20" spans="2:9" ht="12.75">
      <c r="B20" s="23" t="s">
        <v>4</v>
      </c>
      <c r="C20" s="17"/>
      <c r="D20" s="17"/>
      <c r="E20" s="18"/>
      <c r="F20" s="1"/>
      <c r="G20" s="1"/>
      <c r="H20" s="1"/>
      <c r="I20" s="4" t="s">
        <v>11</v>
      </c>
    </row>
    <row r="21" spans="2:9" ht="12.75">
      <c r="B21" s="16" t="s">
        <v>0</v>
      </c>
      <c r="C21" s="17"/>
      <c r="D21" s="17"/>
      <c r="E21" s="18"/>
      <c r="F21" s="1"/>
      <c r="G21" s="1"/>
      <c r="H21" s="1"/>
      <c r="I21" s="10">
        <v>2450250</v>
      </c>
    </row>
    <row r="22" spans="2:9" ht="12.75">
      <c r="B22" s="16" t="s">
        <v>1</v>
      </c>
      <c r="C22" s="17"/>
      <c r="D22" s="17"/>
      <c r="E22" s="18"/>
      <c r="F22" s="1"/>
      <c r="G22" s="1"/>
      <c r="H22" s="1"/>
      <c r="I22" s="10">
        <v>1031535.43</v>
      </c>
    </row>
    <row r="23" spans="2:9" ht="12.75">
      <c r="B23" s="16" t="s">
        <v>2</v>
      </c>
      <c r="C23" s="17"/>
      <c r="D23" s="17"/>
      <c r="E23" s="18"/>
      <c r="F23" s="1"/>
      <c r="G23" s="1"/>
      <c r="H23" s="1"/>
      <c r="I23" s="10">
        <v>329361.31</v>
      </c>
    </row>
    <row r="24" spans="2:9" ht="12.75">
      <c r="B24" s="23" t="s">
        <v>24</v>
      </c>
      <c r="C24" s="29"/>
      <c r="D24" s="29"/>
      <c r="E24" s="32"/>
      <c r="F24" s="1"/>
      <c r="G24" s="1"/>
      <c r="H24" s="1"/>
      <c r="I24" s="3"/>
    </row>
    <row r="25" spans="2:9" ht="12.75">
      <c r="B25" s="23" t="s">
        <v>28</v>
      </c>
      <c r="C25" s="24"/>
      <c r="D25" s="24"/>
      <c r="E25" s="24"/>
      <c r="F25" s="24"/>
      <c r="G25" s="24"/>
      <c r="H25" s="24"/>
      <c r="I25" s="25"/>
    </row>
    <row r="26" spans="2:9" ht="12.75">
      <c r="B26" s="23" t="s">
        <v>3</v>
      </c>
      <c r="C26" s="24"/>
      <c r="D26" s="24"/>
      <c r="E26" s="25"/>
      <c r="F26" s="1"/>
      <c r="G26" s="1"/>
      <c r="H26" s="1"/>
      <c r="I26" s="12">
        <f>I27+I28+I29</f>
        <v>2528012.78</v>
      </c>
    </row>
    <row r="27" spans="2:9" ht="12.75">
      <c r="B27" s="16" t="s">
        <v>0</v>
      </c>
      <c r="C27" s="17"/>
      <c r="D27" s="17"/>
      <c r="E27" s="18"/>
      <c r="F27" s="1"/>
      <c r="G27" s="1"/>
      <c r="H27" s="1"/>
      <c r="I27" s="10">
        <v>1509250</v>
      </c>
    </row>
    <row r="28" spans="2:9" ht="12.75">
      <c r="B28" s="16" t="s">
        <v>1</v>
      </c>
      <c r="C28" s="17"/>
      <c r="D28" s="17"/>
      <c r="E28" s="18"/>
      <c r="F28" s="1"/>
      <c r="G28" s="1"/>
      <c r="H28" s="1"/>
      <c r="I28" s="10">
        <v>842475.36</v>
      </c>
    </row>
    <row r="29" spans="2:9" ht="12.75">
      <c r="B29" s="16" t="s">
        <v>2</v>
      </c>
      <c r="C29" s="17"/>
      <c r="D29" s="17"/>
      <c r="E29" s="18"/>
      <c r="F29" s="1"/>
      <c r="G29" s="1"/>
      <c r="H29" s="1"/>
      <c r="I29" s="10">
        <v>176287.42</v>
      </c>
    </row>
    <row r="30" spans="2:9" ht="12.75">
      <c r="B30" s="16" t="s">
        <v>26</v>
      </c>
      <c r="C30" s="17"/>
      <c r="D30" s="17"/>
      <c r="E30" s="18"/>
      <c r="F30" s="1"/>
      <c r="G30" s="1"/>
      <c r="H30" s="1"/>
      <c r="I30" s="10">
        <v>715000</v>
      </c>
    </row>
    <row r="31" spans="2:9" ht="12.75">
      <c r="B31" s="16" t="s">
        <v>7</v>
      </c>
      <c r="C31" s="17"/>
      <c r="D31" s="17"/>
      <c r="E31" s="18"/>
      <c r="F31" s="1"/>
      <c r="G31" s="1"/>
      <c r="H31" s="1"/>
      <c r="I31" s="10"/>
    </row>
    <row r="32" spans="2:9" ht="12.75">
      <c r="B32" s="16" t="s">
        <v>8</v>
      </c>
      <c r="C32" s="17"/>
      <c r="D32" s="17"/>
      <c r="E32" s="18"/>
      <c r="F32" s="1"/>
      <c r="G32" s="1"/>
      <c r="H32" s="1"/>
      <c r="I32" s="10">
        <v>35000</v>
      </c>
    </row>
    <row r="33" spans="2:9" ht="12.75">
      <c r="B33" s="16" t="s">
        <v>9</v>
      </c>
      <c r="C33" s="17"/>
      <c r="D33" s="17"/>
      <c r="E33" s="18"/>
      <c r="F33" s="1"/>
      <c r="G33" s="1"/>
      <c r="H33" s="1"/>
      <c r="I33" s="10">
        <v>29450</v>
      </c>
    </row>
    <row r="34" spans="2:9" ht="12.75">
      <c r="B34" s="23" t="s">
        <v>24</v>
      </c>
      <c r="C34" s="24"/>
      <c r="D34" s="24"/>
      <c r="E34" s="25"/>
      <c r="F34" s="1"/>
      <c r="G34" s="1"/>
      <c r="H34" s="1"/>
      <c r="I34" s="12">
        <f>SUM(I27:I33)</f>
        <v>3307462.78</v>
      </c>
    </row>
    <row r="35" spans="2:9" ht="12.75">
      <c r="B35" s="23" t="s">
        <v>5</v>
      </c>
      <c r="C35" s="24"/>
      <c r="D35" s="24"/>
      <c r="E35" s="24"/>
      <c r="F35" s="24"/>
      <c r="G35" s="24"/>
      <c r="H35" s="24"/>
      <c r="I35" s="25"/>
    </row>
    <row r="36" spans="2:9" ht="12.75">
      <c r="B36" s="16" t="s">
        <v>27</v>
      </c>
      <c r="C36" s="17"/>
      <c r="D36" s="17"/>
      <c r="E36" s="18"/>
      <c r="F36" s="1"/>
      <c r="G36" s="1"/>
      <c r="H36" s="1"/>
      <c r="I36" s="10">
        <v>150000</v>
      </c>
    </row>
    <row r="37" spans="2:9" ht="12.75">
      <c r="B37" s="16"/>
      <c r="C37" s="17"/>
      <c r="D37" s="17"/>
      <c r="E37" s="18"/>
      <c r="F37" s="1"/>
      <c r="G37" s="1"/>
      <c r="H37" s="1"/>
      <c r="I37" s="2"/>
    </row>
    <row r="38" spans="2:9" ht="12.75">
      <c r="B38" s="16" t="s">
        <v>12</v>
      </c>
      <c r="C38" s="17"/>
      <c r="D38" s="17"/>
      <c r="E38" s="18"/>
      <c r="F38" s="1"/>
      <c r="G38" s="1"/>
      <c r="H38" s="1"/>
      <c r="I38" s="10">
        <v>41664</v>
      </c>
    </row>
    <row r="39" spans="2:9" ht="12.75">
      <c r="B39" s="16" t="s">
        <v>13</v>
      </c>
      <c r="C39" s="17"/>
      <c r="D39" s="17"/>
      <c r="E39" s="18"/>
      <c r="F39" s="1"/>
      <c r="G39" s="1"/>
      <c r="H39" s="1"/>
      <c r="I39" s="10">
        <v>4700</v>
      </c>
    </row>
    <row r="40" spans="2:9" ht="12.75">
      <c r="B40" s="16" t="s">
        <v>14</v>
      </c>
      <c r="C40" s="17"/>
      <c r="D40" s="17"/>
      <c r="E40" s="18"/>
      <c r="F40" s="1"/>
      <c r="G40" s="1"/>
      <c r="H40" s="1"/>
      <c r="I40" s="10">
        <v>6024</v>
      </c>
    </row>
    <row r="41" spans="2:9" ht="12.75">
      <c r="B41" s="22" t="s">
        <v>29</v>
      </c>
      <c r="C41" s="17"/>
      <c r="D41" s="17"/>
      <c r="E41" s="18"/>
      <c r="F41" s="1"/>
      <c r="G41" s="1"/>
      <c r="H41" s="1"/>
      <c r="I41" s="10">
        <v>121800</v>
      </c>
    </row>
    <row r="42" spans="2:9" ht="12.75">
      <c r="B42" s="16" t="s">
        <v>17</v>
      </c>
      <c r="C42" s="17"/>
      <c r="D42" s="17"/>
      <c r="E42" s="18"/>
      <c r="F42" s="1"/>
      <c r="G42" s="1"/>
      <c r="H42" s="1"/>
      <c r="I42" s="10">
        <v>90720</v>
      </c>
    </row>
    <row r="43" spans="2:9" ht="12.75">
      <c r="B43" s="16" t="s">
        <v>30</v>
      </c>
      <c r="C43" s="17"/>
      <c r="D43" s="17"/>
      <c r="E43" s="18"/>
      <c r="F43" s="1"/>
      <c r="G43" s="1"/>
      <c r="H43" s="1"/>
      <c r="I43" s="10">
        <v>132426</v>
      </c>
    </row>
    <row r="44" spans="2:9" ht="12.75">
      <c r="B44" s="19" t="s">
        <v>31</v>
      </c>
      <c r="C44" s="20"/>
      <c r="D44" s="20"/>
      <c r="E44" s="21"/>
      <c r="F44" s="1"/>
      <c r="G44" s="1"/>
      <c r="H44" s="1"/>
      <c r="I44" s="11">
        <v>10000</v>
      </c>
    </row>
    <row r="45" spans="2:9" ht="12.75">
      <c r="B45" s="19" t="s">
        <v>32</v>
      </c>
      <c r="C45" s="20"/>
      <c r="D45" s="20"/>
      <c r="E45" s="21"/>
      <c r="F45" s="1"/>
      <c r="G45" s="1"/>
      <c r="H45" s="1"/>
      <c r="I45" s="11">
        <v>32200</v>
      </c>
    </row>
    <row r="46" spans="2:9" ht="12.75">
      <c r="B46" s="19" t="s">
        <v>33</v>
      </c>
      <c r="C46" s="20"/>
      <c r="D46" s="20"/>
      <c r="E46" s="21"/>
      <c r="F46" s="1"/>
      <c r="G46" s="1"/>
      <c r="H46" s="1"/>
      <c r="I46" s="11">
        <v>5760</v>
      </c>
    </row>
    <row r="47" spans="2:9" ht="12.75">
      <c r="B47" s="19" t="s">
        <v>34</v>
      </c>
      <c r="C47" s="20"/>
      <c r="D47" s="20"/>
      <c r="E47" s="21"/>
      <c r="F47" s="1"/>
      <c r="G47" s="1"/>
      <c r="H47" s="1"/>
      <c r="I47" s="11">
        <v>2600</v>
      </c>
    </row>
    <row r="48" spans="2:9" ht="12.75">
      <c r="B48" s="19" t="s">
        <v>35</v>
      </c>
      <c r="C48" s="20"/>
      <c r="D48" s="20"/>
      <c r="E48" s="21"/>
      <c r="F48" s="1"/>
      <c r="G48" s="1"/>
      <c r="H48" s="1"/>
      <c r="I48" s="11">
        <v>51700</v>
      </c>
    </row>
    <row r="49" spans="2:9" ht="12.75">
      <c r="B49" s="19" t="s">
        <v>36</v>
      </c>
      <c r="C49" s="20"/>
      <c r="D49" s="20"/>
      <c r="E49" s="21"/>
      <c r="F49" s="1"/>
      <c r="G49" s="1"/>
      <c r="H49" s="1"/>
      <c r="I49" s="11">
        <v>14400</v>
      </c>
    </row>
    <row r="50" spans="2:9" ht="12.75">
      <c r="B50" s="19" t="s">
        <v>37</v>
      </c>
      <c r="C50" s="20"/>
      <c r="D50" s="20"/>
      <c r="E50" s="21"/>
      <c r="F50" s="1"/>
      <c r="G50" s="1"/>
      <c r="H50" s="1"/>
      <c r="I50" s="11">
        <v>15766</v>
      </c>
    </row>
    <row r="51" spans="2:9" ht="12.75">
      <c r="B51" s="30" t="s">
        <v>24</v>
      </c>
      <c r="C51" s="31"/>
      <c r="D51" s="31"/>
      <c r="E51" s="31"/>
      <c r="F51" s="1"/>
      <c r="G51" s="1"/>
      <c r="H51" s="1"/>
      <c r="I51" s="12">
        <f>I36+I37+I38+I39+I40+I41+I42+I43</f>
        <v>547334</v>
      </c>
    </row>
    <row r="52" spans="2:9" ht="12.75">
      <c r="B52" s="22"/>
      <c r="C52" s="29"/>
      <c r="D52" s="29"/>
      <c r="E52" s="29"/>
      <c r="F52" s="8"/>
      <c r="G52" s="8"/>
      <c r="H52" s="8"/>
      <c r="I52" s="9"/>
    </row>
    <row r="53" spans="2:9" ht="12.75">
      <c r="B53" s="23" t="s">
        <v>6</v>
      </c>
      <c r="C53" s="24"/>
      <c r="D53" s="24"/>
      <c r="E53" s="24"/>
      <c r="F53" s="24"/>
      <c r="G53" s="24"/>
      <c r="H53" s="24"/>
      <c r="I53" s="25"/>
    </row>
    <row r="54" spans="2:9" ht="12.75">
      <c r="B54" s="16" t="s">
        <v>56</v>
      </c>
      <c r="C54" s="17"/>
      <c r="D54" s="17"/>
      <c r="E54" s="18"/>
      <c r="F54" s="1"/>
      <c r="G54" s="1"/>
      <c r="H54" s="1"/>
      <c r="I54" s="10">
        <v>24000</v>
      </c>
    </row>
    <row r="55" spans="2:9" ht="12.75">
      <c r="B55" s="16" t="s">
        <v>38</v>
      </c>
      <c r="C55" s="17"/>
      <c r="D55" s="17"/>
      <c r="E55" s="18"/>
      <c r="F55" s="1"/>
      <c r="G55" s="1"/>
      <c r="H55" s="1"/>
      <c r="I55" s="10">
        <v>566950</v>
      </c>
    </row>
    <row r="56" spans="2:9" ht="12.75">
      <c r="B56" s="16" t="s">
        <v>39</v>
      </c>
      <c r="C56" s="17"/>
      <c r="D56" s="17"/>
      <c r="E56" s="18"/>
      <c r="F56" s="1"/>
      <c r="G56" s="1"/>
      <c r="H56" s="1"/>
      <c r="I56" s="10">
        <v>52500</v>
      </c>
    </row>
    <row r="57" spans="2:9" ht="12.75">
      <c r="B57" s="16" t="s">
        <v>40</v>
      </c>
      <c r="C57" s="17"/>
      <c r="D57" s="17"/>
      <c r="E57" s="18"/>
      <c r="F57" s="1"/>
      <c r="G57" s="1"/>
      <c r="H57" s="1"/>
      <c r="I57" s="10">
        <v>1375495</v>
      </c>
    </row>
    <row r="58" spans="2:9" ht="12.75">
      <c r="B58" s="16" t="s">
        <v>41</v>
      </c>
      <c r="C58" s="17"/>
      <c r="D58" s="17"/>
      <c r="E58" s="18"/>
      <c r="F58" s="1"/>
      <c r="G58" s="1"/>
      <c r="H58" s="1"/>
      <c r="I58" s="10">
        <v>45000</v>
      </c>
    </row>
    <row r="59" spans="2:9" ht="12.75">
      <c r="B59" s="16" t="s">
        <v>42</v>
      </c>
      <c r="C59" s="17"/>
      <c r="D59" s="17"/>
      <c r="E59" s="18"/>
      <c r="F59" s="1"/>
      <c r="G59" s="1"/>
      <c r="H59" s="1"/>
      <c r="I59" s="10">
        <v>15750</v>
      </c>
    </row>
    <row r="60" spans="2:9" ht="12.75">
      <c r="B60" s="16" t="s">
        <v>43</v>
      </c>
      <c r="C60" s="17"/>
      <c r="D60" s="17"/>
      <c r="E60" s="18"/>
      <c r="F60" s="1"/>
      <c r="G60" s="1"/>
      <c r="H60" s="1"/>
      <c r="I60" s="10">
        <v>74400</v>
      </c>
    </row>
    <row r="61" spans="2:9" ht="12.75">
      <c r="B61" s="16" t="s">
        <v>44</v>
      </c>
      <c r="C61" s="17"/>
      <c r="D61" s="17"/>
      <c r="E61" s="18"/>
      <c r="F61" s="1"/>
      <c r="G61" s="1"/>
      <c r="H61" s="1"/>
      <c r="I61" s="10">
        <v>1177</v>
      </c>
    </row>
    <row r="62" spans="2:9" ht="12.75">
      <c r="B62" s="16" t="s">
        <v>45</v>
      </c>
      <c r="C62" s="17"/>
      <c r="D62" s="17"/>
      <c r="E62" s="18"/>
      <c r="F62" s="1"/>
      <c r="G62" s="1"/>
      <c r="H62" s="1"/>
      <c r="I62" s="10">
        <v>81898.05</v>
      </c>
    </row>
    <row r="63" spans="2:9" ht="12.75">
      <c r="B63" s="16" t="s">
        <v>46</v>
      </c>
      <c r="C63" s="17"/>
      <c r="D63" s="17"/>
      <c r="E63" s="18"/>
      <c r="F63" s="1"/>
      <c r="G63" s="1"/>
      <c r="H63" s="1"/>
      <c r="I63" s="10">
        <v>68572</v>
      </c>
    </row>
    <row r="64" spans="2:9" ht="12.75">
      <c r="B64" s="23" t="s">
        <v>15</v>
      </c>
      <c r="C64" s="24"/>
      <c r="D64" s="24"/>
      <c r="E64" s="25"/>
      <c r="F64" s="1"/>
      <c r="G64" s="1"/>
      <c r="H64" s="1"/>
      <c r="I64" s="10"/>
    </row>
    <row r="65" spans="2:9" ht="12.75">
      <c r="B65" s="16" t="s">
        <v>52</v>
      </c>
      <c r="C65" s="17"/>
      <c r="D65" s="17"/>
      <c r="E65" s="18"/>
      <c r="F65" s="1"/>
      <c r="G65" s="1"/>
      <c r="H65" s="1"/>
      <c r="I65" s="10">
        <v>2589</v>
      </c>
    </row>
    <row r="66" spans="2:9" ht="12.75">
      <c r="B66" s="23" t="s">
        <v>16</v>
      </c>
      <c r="C66" s="24"/>
      <c r="D66" s="24"/>
      <c r="E66" s="25"/>
      <c r="F66" s="1"/>
      <c r="G66" s="1"/>
      <c r="H66" s="1"/>
      <c r="I66" s="10"/>
    </row>
    <row r="67" spans="2:9" ht="12.75">
      <c r="B67" s="16" t="s">
        <v>22</v>
      </c>
      <c r="C67" s="17"/>
      <c r="D67" s="17"/>
      <c r="E67" s="18"/>
      <c r="F67" s="1"/>
      <c r="G67" s="1"/>
      <c r="H67" s="1"/>
      <c r="I67" s="10">
        <v>6500</v>
      </c>
    </row>
    <row r="68" spans="2:9" ht="12.75">
      <c r="B68" s="16" t="s">
        <v>49</v>
      </c>
      <c r="C68" s="17"/>
      <c r="D68" s="17"/>
      <c r="E68" s="18"/>
      <c r="F68" s="1"/>
      <c r="G68" s="1"/>
      <c r="H68" s="1"/>
      <c r="I68" s="10">
        <v>2920</v>
      </c>
    </row>
    <row r="69" spans="2:9" ht="12.75">
      <c r="B69" s="16" t="s">
        <v>50</v>
      </c>
      <c r="C69" s="17"/>
      <c r="D69" s="17"/>
      <c r="E69" s="18"/>
      <c r="F69" s="1"/>
      <c r="G69" s="1"/>
      <c r="H69" s="1"/>
      <c r="I69" s="10">
        <v>5500</v>
      </c>
    </row>
    <row r="70" spans="2:9" ht="12.75">
      <c r="B70" s="16" t="s">
        <v>51</v>
      </c>
      <c r="C70" s="17"/>
      <c r="D70" s="17"/>
      <c r="E70" s="18"/>
      <c r="F70" s="1"/>
      <c r="G70" s="1"/>
      <c r="H70" s="1"/>
      <c r="I70" s="10">
        <v>50920</v>
      </c>
    </row>
    <row r="71" spans="2:9" ht="12.75">
      <c r="B71" s="16" t="s">
        <v>54</v>
      </c>
      <c r="C71" s="17"/>
      <c r="D71" s="17"/>
      <c r="E71" s="18"/>
      <c r="F71" s="1"/>
      <c r="G71" s="1"/>
      <c r="H71" s="1"/>
      <c r="I71" s="10">
        <v>2623</v>
      </c>
    </row>
    <row r="72" spans="2:9" ht="12.75">
      <c r="B72" s="16" t="s">
        <v>53</v>
      </c>
      <c r="C72" s="17"/>
      <c r="D72" s="17"/>
      <c r="E72" s="18"/>
      <c r="F72" s="1"/>
      <c r="G72" s="1"/>
      <c r="H72" s="1"/>
      <c r="I72" s="10">
        <v>4475</v>
      </c>
    </row>
    <row r="73" spans="2:9" ht="12.75">
      <c r="B73" s="16" t="s">
        <v>55</v>
      </c>
      <c r="C73" s="17"/>
      <c r="D73" s="17"/>
      <c r="E73" s="18"/>
      <c r="F73" s="1"/>
      <c r="G73" s="1"/>
      <c r="H73" s="1"/>
      <c r="I73" s="10">
        <v>1000</v>
      </c>
    </row>
    <row r="74" spans="2:9" ht="12.75">
      <c r="B74" s="16" t="s">
        <v>23</v>
      </c>
      <c r="C74" s="17"/>
      <c r="D74" s="17"/>
      <c r="E74" s="18"/>
      <c r="F74" s="1"/>
      <c r="G74" s="1"/>
      <c r="H74" s="1"/>
      <c r="I74" s="10">
        <v>30000</v>
      </c>
    </row>
    <row r="75" spans="2:9" ht="12.75">
      <c r="B75" s="26" t="s">
        <v>47</v>
      </c>
      <c r="C75" s="27"/>
      <c r="D75" s="27"/>
      <c r="E75" s="28"/>
      <c r="F75" s="1"/>
      <c r="G75" s="1"/>
      <c r="H75" s="1"/>
      <c r="I75" s="10">
        <v>442000</v>
      </c>
    </row>
    <row r="76" spans="2:9" ht="12.75">
      <c r="B76" s="23" t="s">
        <v>24</v>
      </c>
      <c r="C76" s="17"/>
      <c r="D76" s="17"/>
      <c r="E76" s="18"/>
      <c r="F76" s="1"/>
      <c r="G76" s="1"/>
      <c r="H76" s="1"/>
      <c r="I76" s="12">
        <f>SUM(I54:I75)</f>
        <v>2854269.05</v>
      </c>
    </row>
    <row r="77" spans="2:9" ht="12.75">
      <c r="B77" s="23"/>
      <c r="C77" s="24"/>
      <c r="D77" s="24"/>
      <c r="E77" s="25"/>
      <c r="F77" s="1"/>
      <c r="G77" s="1"/>
      <c r="H77" s="1"/>
      <c r="I77" s="12"/>
    </row>
    <row r="78" spans="2:9" ht="12.75">
      <c r="B78" s="23" t="s">
        <v>21</v>
      </c>
      <c r="C78" s="24"/>
      <c r="D78" s="24"/>
      <c r="E78" s="25"/>
      <c r="F78" s="1"/>
      <c r="G78" s="1"/>
      <c r="H78" s="1"/>
      <c r="I78" s="12">
        <f>I76+I51</f>
        <v>3401603.05</v>
      </c>
    </row>
    <row r="79" spans="2:9" ht="12.75">
      <c r="B79" s="16"/>
      <c r="C79" s="17"/>
      <c r="D79" s="17"/>
      <c r="E79" s="18"/>
      <c r="F79" s="1"/>
      <c r="G79" s="1"/>
      <c r="H79" s="1"/>
      <c r="I79" s="10"/>
    </row>
    <row r="80" spans="2:9" ht="12.75">
      <c r="B80" s="17"/>
      <c r="C80" s="17"/>
      <c r="D80" s="17"/>
      <c r="E80" s="17"/>
      <c r="F80" s="17"/>
      <c r="G80" s="17"/>
      <c r="H80" s="17"/>
      <c r="I80" s="17"/>
    </row>
    <row r="81" spans="2:9" ht="12.75">
      <c r="B81" s="23" t="s">
        <v>48</v>
      </c>
      <c r="C81" s="24"/>
      <c r="D81" s="24"/>
      <c r="E81" s="25"/>
      <c r="F81" s="1"/>
      <c r="G81" s="1"/>
      <c r="H81" s="1"/>
      <c r="I81" s="12">
        <f>I12+I34-I78</f>
        <v>670038.3300000001</v>
      </c>
    </row>
    <row r="82" ht="12.75">
      <c r="I82" s="13" t="s">
        <v>18</v>
      </c>
    </row>
    <row r="83" ht="12.75">
      <c r="I83" s="13"/>
    </row>
    <row r="84" spans="2:9" ht="12.75">
      <c r="B84" s="23" t="s">
        <v>20</v>
      </c>
      <c r="C84" s="17"/>
      <c r="D84" s="17"/>
      <c r="E84" s="18"/>
      <c r="F84" s="5"/>
      <c r="G84" s="5"/>
      <c r="H84" s="5"/>
      <c r="I84" s="14" t="s">
        <v>11</v>
      </c>
    </row>
    <row r="85" spans="2:9" ht="12.75">
      <c r="B85" s="23" t="s">
        <v>10</v>
      </c>
      <c r="C85" s="17"/>
      <c r="D85" s="17"/>
      <c r="E85" s="18"/>
      <c r="F85" s="5"/>
      <c r="G85" s="5"/>
      <c r="H85" s="5"/>
      <c r="I85" s="12">
        <v>3741387.57</v>
      </c>
    </row>
  </sheetData>
  <sheetProtection/>
  <mergeCells count="73">
    <mergeCell ref="B3:I9"/>
    <mergeCell ref="B21:E21"/>
    <mergeCell ref="B25:I25"/>
    <mergeCell ref="B20:E20"/>
    <mergeCell ref="B13:I13"/>
    <mergeCell ref="B18:E18"/>
    <mergeCell ref="B22:E22"/>
    <mergeCell ref="B12:E12"/>
    <mergeCell ref="B14:E14"/>
    <mergeCell ref="B15:E15"/>
    <mergeCell ref="B85:E85"/>
    <mergeCell ref="B84:E84"/>
    <mergeCell ref="B79:E79"/>
    <mergeCell ref="B81:E81"/>
    <mergeCell ref="B80:I80"/>
    <mergeCell ref="B69:E69"/>
    <mergeCell ref="B76:E76"/>
    <mergeCell ref="B70:E70"/>
    <mergeCell ref="B71:E71"/>
    <mergeCell ref="B72:E72"/>
    <mergeCell ref="B30:E30"/>
    <mergeCell ref="B58:E58"/>
    <mergeCell ref="B59:E59"/>
    <mergeCell ref="B34:E34"/>
    <mergeCell ref="B36:E36"/>
    <mergeCell ref="B37:E37"/>
    <mergeCell ref="B35:I35"/>
    <mergeCell ref="B38:E38"/>
    <mergeCell ref="B44:E44"/>
    <mergeCell ref="B39:E39"/>
    <mergeCell ref="B16:E16"/>
    <mergeCell ref="B17:E17"/>
    <mergeCell ref="B19:E19"/>
    <mergeCell ref="B23:E23"/>
    <mergeCell ref="B26:E26"/>
    <mergeCell ref="B27:E27"/>
    <mergeCell ref="B24:E24"/>
    <mergeCell ref="B28:E28"/>
    <mergeCell ref="B29:E29"/>
    <mergeCell ref="B31:E31"/>
    <mergeCell ref="B32:E32"/>
    <mergeCell ref="B33:E33"/>
    <mergeCell ref="B66:E66"/>
    <mergeCell ref="B60:E60"/>
    <mergeCell ref="B65:E65"/>
    <mergeCell ref="B62:E62"/>
    <mergeCell ref="B63:E63"/>
    <mergeCell ref="B50:E50"/>
    <mergeCell ref="B56:E56"/>
    <mergeCell ref="B53:I53"/>
    <mergeCell ref="B52:E52"/>
    <mergeCell ref="B51:E51"/>
    <mergeCell ref="B55:E55"/>
    <mergeCell ref="B40:E40"/>
    <mergeCell ref="B41:E41"/>
    <mergeCell ref="B42:E42"/>
    <mergeCell ref="B43:E43"/>
    <mergeCell ref="B77:E77"/>
    <mergeCell ref="B78:E78"/>
    <mergeCell ref="B67:E67"/>
    <mergeCell ref="B68:E68"/>
    <mergeCell ref="B74:E74"/>
    <mergeCell ref="B75:E75"/>
    <mergeCell ref="B73:E73"/>
    <mergeCell ref="B45:E45"/>
    <mergeCell ref="B47:E47"/>
    <mergeCell ref="B48:E48"/>
    <mergeCell ref="B49:E49"/>
    <mergeCell ref="B57:E57"/>
    <mergeCell ref="B54:E54"/>
    <mergeCell ref="B64:E64"/>
    <mergeCell ref="B61:E61"/>
    <mergeCell ref="B46:E46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zhanna</cp:lastModifiedBy>
  <cp:lastPrinted>2018-05-18T23:55:27Z</cp:lastPrinted>
  <dcterms:created xsi:type="dcterms:W3CDTF">1996-10-08T23:32:33Z</dcterms:created>
  <dcterms:modified xsi:type="dcterms:W3CDTF">2018-06-12T13:58:00Z</dcterms:modified>
  <cp:category/>
  <cp:version/>
  <cp:contentType/>
  <cp:contentStatus/>
</cp:coreProperties>
</file>